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 activeTab="3"/>
  </bookViews>
  <sheets>
    <sheet name="2+" sheetId="1" r:id="rId1"/>
    <sheet name="3+" sheetId="2" r:id="rId2"/>
    <sheet name="4+" sheetId="3" r:id="rId3"/>
    <sheet name="5+" sheetId="5" r:id="rId4"/>
  </sheets>
  <calcPr calcId="162913"/>
</workbook>
</file>

<file path=xl/calcChain.xml><?xml version="1.0" encoding="utf-8"?>
<calcChain xmlns="http://schemas.openxmlformats.org/spreadsheetml/2006/main">
  <c r="FQ23" i="5" l="1"/>
  <c r="FS23" i="5"/>
  <c r="FU23" i="5"/>
  <c r="FW23" i="5"/>
  <c r="FY23" i="5"/>
  <c r="GA23" i="5"/>
  <c r="GC23" i="5"/>
  <c r="GE23" i="5"/>
  <c r="GG23" i="5"/>
  <c r="GI23" i="5"/>
  <c r="GK23" i="5"/>
  <c r="GM23" i="5"/>
  <c r="GO23" i="5"/>
  <c r="GQ23" i="5"/>
  <c r="GS23" i="5"/>
  <c r="GU23" i="5"/>
  <c r="GW23" i="5"/>
  <c r="GY23" i="5"/>
  <c r="HA23" i="5"/>
  <c r="HC23" i="5"/>
  <c r="HE23" i="5"/>
  <c r="HG23" i="5"/>
  <c r="HI23" i="5"/>
  <c r="HK23" i="5"/>
  <c r="HM23" i="5"/>
  <c r="HO23" i="5"/>
  <c r="HQ23" i="5"/>
  <c r="HS23" i="5"/>
  <c r="HU23" i="5"/>
  <c r="HW23" i="5"/>
  <c r="HY23" i="5"/>
  <c r="IA23" i="5"/>
  <c r="IC23" i="5"/>
  <c r="IE23" i="5"/>
  <c r="IG23" i="5"/>
  <c r="II23" i="5"/>
  <c r="IK23" i="5"/>
  <c r="IM23" i="5"/>
  <c r="IO23" i="5"/>
  <c r="IQ23" i="5"/>
  <c r="IS23" i="5"/>
  <c r="IT22" i="5"/>
  <c r="IT23" i="5" s="1"/>
  <c r="IS22" i="5"/>
  <c r="IR22" i="5"/>
  <c r="IR23" i="5" s="1"/>
  <c r="IQ22" i="5"/>
  <c r="IP22" i="5"/>
  <c r="IP23" i="5" s="1"/>
  <c r="IO22" i="5"/>
  <c r="IN22" i="5"/>
  <c r="IN23" i="5" s="1"/>
  <c r="IM22" i="5"/>
  <c r="IL22" i="5"/>
  <c r="IL23" i="5" s="1"/>
  <c r="IK22" i="5"/>
  <c r="IJ22" i="5"/>
  <c r="IJ23" i="5" s="1"/>
  <c r="II22" i="5"/>
  <c r="IH22" i="5"/>
  <c r="IH23" i="5" s="1"/>
  <c r="IG22" i="5"/>
  <c r="IF22" i="5"/>
  <c r="IF23" i="5" s="1"/>
  <c r="IE22" i="5"/>
  <c r="ID22" i="5"/>
  <c r="ID23" i="5" s="1"/>
  <c r="IC22" i="5"/>
  <c r="IB22" i="5"/>
  <c r="IA22" i="5"/>
  <c r="HZ22" i="5"/>
  <c r="HY22" i="5"/>
  <c r="HX22" i="5"/>
  <c r="HX23" i="5" s="1"/>
  <c r="HW22" i="5"/>
  <c r="HV22" i="5"/>
  <c r="HV23" i="5" s="1"/>
  <c r="HU22" i="5"/>
  <c r="HT22" i="5"/>
  <c r="HT23" i="5" s="1"/>
  <c r="HS22" i="5"/>
  <c r="HR22" i="5"/>
  <c r="HR23" i="5" s="1"/>
  <c r="HQ22" i="5"/>
  <c r="HP22" i="5"/>
  <c r="HP23" i="5" s="1"/>
  <c r="HO22" i="5"/>
  <c r="HN22" i="5"/>
  <c r="HN23" i="5" s="1"/>
  <c r="HM22" i="5"/>
  <c r="HL22" i="5"/>
  <c r="HL23" i="5" s="1"/>
  <c r="HK22" i="5"/>
  <c r="HJ22" i="5"/>
  <c r="HJ23" i="5" s="1"/>
  <c r="HI22" i="5"/>
  <c r="HH22" i="5"/>
  <c r="HH23" i="5" s="1"/>
  <c r="HG22" i="5"/>
  <c r="HF22" i="5"/>
  <c r="HE22" i="5"/>
  <c r="HD22" i="5"/>
  <c r="HD23" i="5" s="1"/>
  <c r="HC22" i="5"/>
  <c r="HB22" i="5"/>
  <c r="HB23" i="5" s="1"/>
  <c r="HA22" i="5"/>
  <c r="GZ22" i="5"/>
  <c r="GZ23" i="5" s="1"/>
  <c r="GY22" i="5"/>
  <c r="GX22" i="5"/>
  <c r="GX23" i="5" s="1"/>
  <c r="GW22" i="5"/>
  <c r="GV22" i="5"/>
  <c r="GV23" i="5" s="1"/>
  <c r="GU22" i="5"/>
  <c r="GT22" i="5"/>
  <c r="GT23" i="5" s="1"/>
  <c r="GS22" i="5"/>
  <c r="GR22" i="5"/>
  <c r="GR23" i="5" s="1"/>
  <c r="GQ22" i="5"/>
  <c r="GP22" i="5"/>
  <c r="GP23" i="5" s="1"/>
  <c r="GO22" i="5"/>
  <c r="GN22" i="5"/>
  <c r="GN23" i="5" s="1"/>
  <c r="GM22" i="5"/>
  <c r="GL22" i="5"/>
  <c r="GK22" i="5"/>
  <c r="GJ22" i="5"/>
  <c r="GI22" i="5"/>
  <c r="GH22" i="5"/>
  <c r="GH23" i="5" s="1"/>
  <c r="GG22" i="5"/>
  <c r="GF22" i="5"/>
  <c r="GF23" i="5" s="1"/>
  <c r="GE22" i="5"/>
  <c r="GD22" i="5"/>
  <c r="GD23" i="5" s="1"/>
  <c r="GC22" i="5"/>
  <c r="GB22" i="5"/>
  <c r="GB23" i="5" s="1"/>
  <c r="GA22" i="5"/>
  <c r="FZ22" i="5"/>
  <c r="FZ23" i="5" s="1"/>
  <c r="FY22" i="5"/>
  <c r="FX22" i="5"/>
  <c r="FX23" i="5" s="1"/>
  <c r="FW22" i="5"/>
  <c r="FV22" i="5"/>
  <c r="FV23" i="5" s="1"/>
  <c r="FU22" i="5"/>
  <c r="FT22" i="5"/>
  <c r="FT23" i="5" s="1"/>
  <c r="FS22" i="5"/>
  <c r="FR22" i="5"/>
  <c r="FR23" i="5" s="1"/>
  <c r="FQ22" i="5"/>
  <c r="FP22" i="5"/>
  <c r="FO22" i="5"/>
  <c r="FN22" i="5"/>
  <c r="FN23" i="5" s="1"/>
  <c r="FM22" i="5"/>
  <c r="FM23" i="5" s="1"/>
  <c r="FL22" i="5"/>
  <c r="FL23" i="5" s="1"/>
  <c r="FK22" i="5"/>
  <c r="FK23" i="5" s="1"/>
  <c r="FJ22" i="5"/>
  <c r="FJ23" i="5" s="1"/>
  <c r="FI22" i="5"/>
  <c r="FI23" i="5" s="1"/>
  <c r="FH22" i="5"/>
  <c r="FH23" i="5" s="1"/>
  <c r="FG22" i="5"/>
  <c r="FG23" i="5" s="1"/>
  <c r="FF22" i="5"/>
  <c r="FF23" i="5" s="1"/>
  <c r="FE22" i="5"/>
  <c r="FE23" i="5" s="1"/>
  <c r="FD22" i="5"/>
  <c r="FD23" i="5" s="1"/>
  <c r="FC22" i="5"/>
  <c r="FC23" i="5" s="1"/>
  <c r="FB22" i="5"/>
  <c r="FB23" i="5" s="1"/>
  <c r="FA22" i="5"/>
  <c r="FA23" i="5" s="1"/>
  <c r="EZ22" i="5"/>
  <c r="EZ23" i="5" s="1"/>
  <c r="EY22" i="5"/>
  <c r="EY23" i="5" s="1"/>
  <c r="EX22" i="5"/>
  <c r="EX23" i="5" s="1"/>
  <c r="EW22" i="5"/>
  <c r="EW23" i="5" s="1"/>
  <c r="EV22" i="5"/>
  <c r="EU22" i="5"/>
  <c r="ET22" i="5"/>
  <c r="ES22" i="5"/>
  <c r="ES23" i="5" s="1"/>
  <c r="ER22" i="5"/>
  <c r="ER23" i="5" s="1"/>
  <c r="EQ22" i="5"/>
  <c r="EQ23" i="5" s="1"/>
  <c r="EP22" i="5"/>
  <c r="EP23" i="5" s="1"/>
  <c r="EO22" i="5"/>
  <c r="EO23" i="5" s="1"/>
  <c r="EN22" i="5"/>
  <c r="EN23" i="5" s="1"/>
  <c r="EM22" i="5"/>
  <c r="EM23" i="5" s="1"/>
  <c r="EL22" i="5"/>
  <c r="EL23" i="5" s="1"/>
  <c r="EK22" i="5"/>
  <c r="EK23" i="5" s="1"/>
  <c r="EJ22" i="5"/>
  <c r="EJ23" i="5" s="1"/>
  <c r="EI22" i="5"/>
  <c r="EI23" i="5" s="1"/>
  <c r="EH22" i="5"/>
  <c r="EH23" i="5" s="1"/>
  <c r="EG22" i="5"/>
  <c r="EG23" i="5" s="1"/>
  <c r="EF22" i="5"/>
  <c r="EF23" i="5" s="1"/>
  <c r="EE22" i="5"/>
  <c r="EE23" i="5" s="1"/>
  <c r="ED22" i="5"/>
  <c r="ED23" i="5" s="1"/>
  <c r="EC22" i="5"/>
  <c r="EC23" i="5" s="1"/>
  <c r="EB22" i="5"/>
  <c r="EB23" i="5" s="1"/>
  <c r="EA22" i="5"/>
  <c r="EA23" i="5" s="1"/>
  <c r="DZ22" i="5"/>
  <c r="DZ23" i="5" s="1"/>
  <c r="DY22" i="5"/>
  <c r="DY23" i="5" s="1"/>
  <c r="DX22" i="5"/>
  <c r="DX23" i="5" s="1"/>
  <c r="DW22" i="5"/>
  <c r="DW23" i="5" s="1"/>
  <c r="DV22" i="5"/>
  <c r="DV23" i="5" s="1"/>
  <c r="DU22" i="5"/>
  <c r="DU23" i="5" s="1"/>
  <c r="DT22" i="5"/>
  <c r="DT23" i="5" s="1"/>
  <c r="DS22" i="5"/>
  <c r="DS23" i="5" s="1"/>
  <c r="DR22" i="5"/>
  <c r="DR23" i="5" s="1"/>
  <c r="DQ22" i="5"/>
  <c r="DQ23" i="5" s="1"/>
  <c r="DP22" i="5"/>
  <c r="DP23" i="5" s="1"/>
  <c r="DO22" i="5"/>
  <c r="DO23" i="5" s="1"/>
  <c r="DN22" i="5"/>
  <c r="DN23" i="5" s="1"/>
  <c r="DM22" i="5"/>
  <c r="DM23" i="5" s="1"/>
  <c r="DL22" i="5"/>
  <c r="DL23" i="5" s="1"/>
  <c r="DK22" i="5"/>
  <c r="DK23" i="5" s="1"/>
  <c r="DJ22" i="5"/>
  <c r="DJ23" i="5" s="1"/>
  <c r="DI22" i="5"/>
  <c r="DI23" i="5" s="1"/>
  <c r="DH22" i="5"/>
  <c r="DH23" i="5" s="1"/>
  <c r="DG22" i="5"/>
  <c r="DG23" i="5" s="1"/>
  <c r="DF22" i="5"/>
  <c r="DF23" i="5" s="1"/>
  <c r="DE22" i="5"/>
  <c r="DE23" i="5" s="1"/>
  <c r="DD22" i="5"/>
  <c r="DD23" i="5" s="1"/>
  <c r="DC22" i="5"/>
  <c r="DC23" i="5" s="1"/>
  <c r="DB22" i="5"/>
  <c r="DB23" i="5" s="1"/>
  <c r="DA22" i="5"/>
  <c r="DA23" i="5" s="1"/>
  <c r="CZ22" i="5"/>
  <c r="CZ23" i="5" s="1"/>
  <c r="CY22" i="5"/>
  <c r="CY23" i="5" s="1"/>
  <c r="CX22" i="5"/>
  <c r="CX23" i="5" s="1"/>
  <c r="CW22" i="5"/>
  <c r="CW23" i="5" s="1"/>
  <c r="CV22" i="5"/>
  <c r="CV23" i="5" s="1"/>
  <c r="CU22" i="5"/>
  <c r="CU23" i="5" s="1"/>
  <c r="CT22" i="5"/>
  <c r="CT23" i="5" s="1"/>
  <c r="CS22" i="5"/>
  <c r="CS23" i="5" s="1"/>
  <c r="CR22" i="5"/>
  <c r="CR23" i="5" s="1"/>
  <c r="CQ22" i="5"/>
  <c r="CQ23" i="5" s="1"/>
  <c r="CP22" i="5"/>
  <c r="CP23" i="5" s="1"/>
  <c r="CO22" i="5"/>
  <c r="CO23" i="5" s="1"/>
  <c r="CN22" i="5"/>
  <c r="CN23" i="5" s="1"/>
  <c r="CM22" i="5"/>
  <c r="CM23" i="5" s="1"/>
  <c r="CL22" i="5"/>
  <c r="CL23" i="5" s="1"/>
  <c r="CK22" i="5"/>
  <c r="CJ22" i="5"/>
  <c r="CI22" i="5"/>
  <c r="CH22" i="5"/>
  <c r="CH23" i="5" s="1"/>
  <c r="CG22" i="5"/>
  <c r="CG23" i="5" s="1"/>
  <c r="CF22" i="5"/>
  <c r="CF23" i="5" s="1"/>
  <c r="CE22" i="5"/>
  <c r="CE23" i="5" s="1"/>
  <c r="CD22" i="5"/>
  <c r="CD23" i="5" s="1"/>
  <c r="CC22" i="5"/>
  <c r="CC23" i="5" s="1"/>
  <c r="CB22" i="5"/>
  <c r="CB23" i="5" s="1"/>
  <c r="CA22" i="5"/>
  <c r="CA23" i="5" s="1"/>
  <c r="BZ22" i="5"/>
  <c r="BZ23" i="5" s="1"/>
  <c r="BY22" i="5"/>
  <c r="BY23" i="5" s="1"/>
  <c r="BX22" i="5"/>
  <c r="BX23" i="5" s="1"/>
  <c r="BW22" i="5"/>
  <c r="BW23" i="5" s="1"/>
  <c r="BV22" i="5"/>
  <c r="BV23" i="5" s="1"/>
  <c r="BU22" i="5"/>
  <c r="BU23" i="5" s="1"/>
  <c r="BT22" i="5"/>
  <c r="BT23" i="5" s="1"/>
  <c r="BS22" i="5"/>
  <c r="BS23" i="5" s="1"/>
  <c r="BR22" i="5"/>
  <c r="BR23" i="5" s="1"/>
  <c r="BQ22" i="5"/>
  <c r="BQ23" i="5" s="1"/>
  <c r="BP22" i="5"/>
  <c r="BO22" i="5"/>
  <c r="BN22" i="5"/>
  <c r="BM22" i="5"/>
  <c r="BM23" i="5" s="1"/>
  <c r="BL22" i="5"/>
  <c r="BL23" i="5" s="1"/>
  <c r="BK22" i="5"/>
  <c r="BK23" i="5" s="1"/>
  <c r="BJ22" i="5"/>
  <c r="BJ23" i="5" s="1"/>
  <c r="BI22" i="5"/>
  <c r="BI23" i="5" s="1"/>
  <c r="BH22" i="5"/>
  <c r="BH23" i="5" s="1"/>
  <c r="BG22" i="5"/>
  <c r="BG23" i="5" s="1"/>
  <c r="BF22" i="5"/>
  <c r="BF23" i="5" s="1"/>
  <c r="BE22" i="5"/>
  <c r="BE23" i="5" s="1"/>
  <c r="BD22" i="5"/>
  <c r="BD23" i="5" s="1"/>
  <c r="BC22" i="5"/>
  <c r="BC23" i="5" s="1"/>
  <c r="BB22" i="5"/>
  <c r="BB23" i="5" s="1"/>
  <c r="BA22" i="5"/>
  <c r="BA23" i="5" s="1"/>
  <c r="AZ22" i="5"/>
  <c r="AZ23" i="5" s="1"/>
  <c r="AY22" i="5"/>
  <c r="AY23" i="5" s="1"/>
  <c r="AX22" i="5"/>
  <c r="AX23" i="5" s="1"/>
  <c r="AW22" i="5"/>
  <c r="AW23" i="5" s="1"/>
  <c r="AV22" i="5"/>
  <c r="AV23" i="5" s="1"/>
  <c r="AU22" i="5"/>
  <c r="AT22" i="5"/>
  <c r="AS22" i="5"/>
  <c r="AR22" i="5"/>
  <c r="AR23" i="5" s="1"/>
  <c r="AQ22" i="5"/>
  <c r="AQ23" i="5" s="1"/>
  <c r="AP22" i="5"/>
  <c r="AP23" i="5" s="1"/>
  <c r="AO22" i="5"/>
  <c r="AO23" i="5" s="1"/>
  <c r="AN22" i="5"/>
  <c r="AN23" i="5" s="1"/>
  <c r="AM22" i="5"/>
  <c r="AM23" i="5" s="1"/>
  <c r="AL22" i="5"/>
  <c r="AL23" i="5" s="1"/>
  <c r="AK22" i="5"/>
  <c r="AK23" i="5" s="1"/>
  <c r="AJ22" i="5"/>
  <c r="AJ23" i="5" s="1"/>
  <c r="AI22" i="5"/>
  <c r="AI23" i="5" s="1"/>
  <c r="AH22" i="5"/>
  <c r="AH23" i="5" s="1"/>
  <c r="AG22" i="5"/>
  <c r="AG23" i="5" s="1"/>
  <c r="AF22" i="5"/>
  <c r="AF23" i="5" s="1"/>
  <c r="AE22" i="5"/>
  <c r="AE23" i="5" s="1"/>
  <c r="AD22" i="5"/>
  <c r="AD23" i="5" s="1"/>
  <c r="AC22" i="5"/>
  <c r="AC23" i="5" s="1"/>
  <c r="AB22" i="5"/>
  <c r="AB23" i="5" s="1"/>
  <c r="AA22" i="5"/>
  <c r="AA23" i="5" s="1"/>
  <c r="Z22" i="5"/>
  <c r="L33" i="5" s="1"/>
  <c r="Y22" i="5"/>
  <c r="X22" i="5"/>
  <c r="L31" i="5" s="1"/>
  <c r="W22" i="5"/>
  <c r="W23" i="5" s="1"/>
  <c r="V22" i="5"/>
  <c r="V23" i="5" s="1"/>
  <c r="U22" i="5"/>
  <c r="U23" i="5" s="1"/>
  <c r="T22" i="5"/>
  <c r="T23" i="5" s="1"/>
  <c r="S22" i="5"/>
  <c r="S23" i="5" s="1"/>
  <c r="R22" i="5"/>
  <c r="R23" i="5" s="1"/>
  <c r="Q22" i="5"/>
  <c r="Q23" i="5" s="1"/>
  <c r="P22" i="5"/>
  <c r="P23" i="5" s="1"/>
  <c r="O22" i="5"/>
  <c r="O23" i="5" s="1"/>
  <c r="N22" i="5"/>
  <c r="N23" i="5" s="1"/>
  <c r="M22" i="5"/>
  <c r="M23" i="5" s="1"/>
  <c r="L22" i="5"/>
  <c r="L23" i="5" s="1"/>
  <c r="K22" i="5"/>
  <c r="K23" i="5" s="1"/>
  <c r="J22" i="5"/>
  <c r="J23" i="5" s="1"/>
  <c r="I22" i="5"/>
  <c r="I23" i="5" s="1"/>
  <c r="H22" i="5"/>
  <c r="H23" i="5" s="1"/>
  <c r="G22" i="5"/>
  <c r="G23" i="5" s="1"/>
  <c r="F22" i="5"/>
  <c r="F23" i="5" s="1"/>
  <c r="E22" i="5"/>
  <c r="D22" i="5"/>
  <c r="D23" i="5" s="1"/>
  <c r="C22" i="5"/>
  <c r="K32" i="5" l="1"/>
  <c r="J32" i="5" s="1"/>
  <c r="K42" i="5"/>
  <c r="J42" i="5" s="1"/>
  <c r="BN23" i="5"/>
  <c r="I31" i="5" s="1"/>
  <c r="AT23" i="5"/>
  <c r="G32" i="5" s="1"/>
  <c r="Z23" i="5"/>
  <c r="I41" i="5"/>
  <c r="H41" i="5" s="1"/>
  <c r="E44" i="5"/>
  <c r="ET23" i="5"/>
  <c r="G40" i="5" s="1"/>
  <c r="E26" i="5"/>
  <c r="C23" i="5"/>
  <c r="E28" i="5"/>
  <c r="D28" i="5" s="1"/>
  <c r="E23" i="5"/>
  <c r="L32" i="5"/>
  <c r="L34" i="5" s="1"/>
  <c r="Y23" i="5"/>
  <c r="G31" i="5"/>
  <c r="F31" i="5" s="1"/>
  <c r="AS23" i="5"/>
  <c r="G33" i="5"/>
  <c r="F33" i="5" s="1"/>
  <c r="AU23" i="5"/>
  <c r="I32" i="5"/>
  <c r="H32" i="5" s="1"/>
  <c r="BO23" i="5"/>
  <c r="K31" i="5"/>
  <c r="J31" i="5" s="1"/>
  <c r="CI23" i="5"/>
  <c r="K33" i="5"/>
  <c r="J33" i="5" s="1"/>
  <c r="CK23" i="5"/>
  <c r="G41" i="5"/>
  <c r="F41" i="5" s="1"/>
  <c r="EU23" i="5"/>
  <c r="I40" i="5"/>
  <c r="H40" i="5" s="1"/>
  <c r="FO23" i="5"/>
  <c r="I42" i="5"/>
  <c r="H42" i="5" s="1"/>
  <c r="K41" i="5"/>
  <c r="J41" i="5" s="1"/>
  <c r="IB23" i="5"/>
  <c r="E46" i="5" s="1"/>
  <c r="D46" i="5" s="1"/>
  <c r="HZ23" i="5"/>
  <c r="HF23" i="5"/>
  <c r="M41" i="5" s="1"/>
  <c r="L41" i="5" s="1"/>
  <c r="GL23" i="5"/>
  <c r="GJ23" i="5"/>
  <c r="K40" i="5" s="1"/>
  <c r="FP23" i="5"/>
  <c r="EV23" i="5"/>
  <c r="G42" i="5" s="1"/>
  <c r="F42" i="5" s="1"/>
  <c r="CJ23" i="5"/>
  <c r="BP23" i="5"/>
  <c r="I33" i="5" s="1"/>
  <c r="H33" i="5" s="1"/>
  <c r="X23" i="5"/>
  <c r="M40" i="5"/>
  <c r="M42" i="5"/>
  <c r="L42" i="5" s="1"/>
  <c r="D26" i="5"/>
  <c r="E27" i="5"/>
  <c r="D27" i="5" s="1"/>
  <c r="K34" i="5"/>
  <c r="D36" i="5"/>
  <c r="E36" i="5"/>
  <c r="N40" i="5"/>
  <c r="N42" i="5"/>
  <c r="I43" i="5"/>
  <c r="L40" i="5"/>
  <c r="E45" i="5"/>
  <c r="D45" i="5" s="1"/>
  <c r="D35" i="5"/>
  <c r="E35" i="5"/>
  <c r="D37" i="5"/>
  <c r="E37" i="5"/>
  <c r="N41" i="5"/>
  <c r="D44" i="5"/>
  <c r="G43" i="5" l="1"/>
  <c r="F40" i="5"/>
  <c r="F32" i="5"/>
  <c r="G34" i="5"/>
  <c r="K43" i="5"/>
  <c r="J40" i="5"/>
  <c r="E47" i="5"/>
  <c r="H31" i="5"/>
  <c r="I34" i="5"/>
  <c r="M43" i="5"/>
  <c r="M31" i="5"/>
  <c r="E31" i="5"/>
  <c r="D38" i="5"/>
  <c r="N43" i="5"/>
  <c r="M33" i="5"/>
  <c r="E33" i="5"/>
  <c r="D33" i="5" s="1"/>
  <c r="O41" i="5"/>
  <c r="E41" i="5"/>
  <c r="D41" i="5" s="1"/>
  <c r="E38" i="5"/>
  <c r="M32" i="5"/>
  <c r="E32" i="5"/>
  <c r="D32" i="5" s="1"/>
  <c r="O42" i="5"/>
  <c r="E42" i="5"/>
  <c r="D42" i="5" s="1"/>
  <c r="O40" i="5"/>
  <c r="E40" i="5"/>
  <c r="E29" i="5"/>
  <c r="E43" i="5" l="1"/>
  <c r="D40" i="5"/>
  <c r="E34" i="5"/>
  <c r="D31" i="5"/>
  <c r="O43" i="5"/>
  <c r="M34" i="5"/>
  <c r="GR18" i="3" l="1"/>
  <c r="GR19" i="3" s="1"/>
  <c r="GQ18" i="3"/>
  <c r="GQ19" i="3" s="1"/>
  <c r="GP18" i="3"/>
  <c r="GP19" i="3" s="1"/>
  <c r="GO18" i="3"/>
  <c r="GO19" i="3" s="1"/>
  <c r="GN18" i="3"/>
  <c r="GN19" i="3" s="1"/>
  <c r="GM18" i="3"/>
  <c r="GM19" i="3" s="1"/>
  <c r="GL18" i="3"/>
  <c r="GL19" i="3" s="1"/>
  <c r="GK18" i="3"/>
  <c r="GK19" i="3" s="1"/>
  <c r="GJ18" i="3"/>
  <c r="GJ19" i="3" s="1"/>
  <c r="GI18" i="3"/>
  <c r="GI19" i="3" s="1"/>
  <c r="GH18" i="3"/>
  <c r="GH19" i="3" s="1"/>
  <c r="GG18" i="3"/>
  <c r="GG19" i="3" s="1"/>
  <c r="GF18" i="3"/>
  <c r="GF19" i="3" s="1"/>
  <c r="GE18" i="3"/>
  <c r="GE19" i="3" s="1"/>
  <c r="GD18" i="3"/>
  <c r="GD19" i="3" s="1"/>
  <c r="GC18" i="3"/>
  <c r="GC19" i="3" s="1"/>
  <c r="GB18" i="3"/>
  <c r="GB19" i="3" s="1"/>
  <c r="GA18" i="3"/>
  <c r="GA19" i="3" s="1"/>
  <c r="FZ18" i="3"/>
  <c r="FZ19" i="3" s="1"/>
  <c r="FY18" i="3"/>
  <c r="FY19" i="3" s="1"/>
  <c r="FX18" i="3"/>
  <c r="FX19" i="3" s="1"/>
  <c r="FW18" i="3"/>
  <c r="FW19" i="3" s="1"/>
  <c r="FV18" i="3"/>
  <c r="FV19" i="3" s="1"/>
  <c r="FU18" i="3"/>
  <c r="FU19" i="3" s="1"/>
  <c r="FT18" i="3"/>
  <c r="FT19" i="3" s="1"/>
  <c r="FS18" i="3"/>
  <c r="FS19" i="3" s="1"/>
  <c r="FR18" i="3"/>
  <c r="FR19" i="3" s="1"/>
  <c r="FQ18" i="3"/>
  <c r="FQ19" i="3" s="1"/>
  <c r="FP18" i="3"/>
  <c r="FP19" i="3" s="1"/>
  <c r="FO18" i="3"/>
  <c r="FO19" i="3" s="1"/>
  <c r="FN18" i="3"/>
  <c r="FN19" i="3" s="1"/>
  <c r="FM18" i="3"/>
  <c r="FM19" i="3" s="1"/>
  <c r="FL18" i="3"/>
  <c r="FL19" i="3" s="1"/>
  <c r="FK18" i="3"/>
  <c r="FK19" i="3" s="1"/>
  <c r="FJ18" i="3"/>
  <c r="FJ19" i="3" s="1"/>
  <c r="FI18" i="3"/>
  <c r="FI19" i="3" s="1"/>
  <c r="FH18" i="3"/>
  <c r="FH19" i="3" s="1"/>
  <c r="FG18" i="3"/>
  <c r="FG19" i="3" s="1"/>
  <c r="FF18" i="3"/>
  <c r="FF19" i="3" s="1"/>
  <c r="FE18" i="3"/>
  <c r="FE19" i="3" s="1"/>
  <c r="FD18" i="3"/>
  <c r="FD19" i="3" s="1"/>
  <c r="FC18" i="3"/>
  <c r="FC19" i="3" s="1"/>
  <c r="FB18" i="3"/>
  <c r="FB19" i="3" s="1"/>
  <c r="FA18" i="3"/>
  <c r="FA19" i="3" s="1"/>
  <c r="EZ18" i="3"/>
  <c r="EZ19" i="3" s="1"/>
  <c r="EY18" i="3"/>
  <c r="EY19" i="3" s="1"/>
  <c r="EX18" i="3"/>
  <c r="EX19" i="3" s="1"/>
  <c r="EW18" i="3"/>
  <c r="EW19" i="3" s="1"/>
  <c r="EV18" i="3"/>
  <c r="EV19" i="3" s="1"/>
  <c r="EU18" i="3"/>
  <c r="EU19" i="3" s="1"/>
  <c r="ET18" i="3"/>
  <c r="ET19" i="3" s="1"/>
  <c r="ES18" i="3"/>
  <c r="ES19" i="3" s="1"/>
  <c r="ER18" i="3"/>
  <c r="ER19" i="3" s="1"/>
  <c r="EQ18" i="3"/>
  <c r="EQ19" i="3" s="1"/>
  <c r="EP18" i="3"/>
  <c r="EP19" i="3" s="1"/>
  <c r="EO18" i="3"/>
  <c r="EO19" i="3" s="1"/>
  <c r="EN18" i="3"/>
  <c r="EN19" i="3" s="1"/>
  <c r="EM18" i="3"/>
  <c r="EM19" i="3" s="1"/>
  <c r="EL18" i="3"/>
  <c r="EL19" i="3" s="1"/>
  <c r="EK18" i="3"/>
  <c r="EK19" i="3" s="1"/>
  <c r="EJ18" i="3"/>
  <c r="EJ19" i="3" s="1"/>
  <c r="EI18" i="3"/>
  <c r="EI19" i="3" s="1"/>
  <c r="EH18" i="3"/>
  <c r="EH19" i="3" s="1"/>
  <c r="EG18" i="3"/>
  <c r="EG19" i="3" s="1"/>
  <c r="EF18" i="3"/>
  <c r="EF19" i="3" s="1"/>
  <c r="EE18" i="3"/>
  <c r="EE19" i="3" s="1"/>
  <c r="ED18" i="3"/>
  <c r="ED19" i="3" s="1"/>
  <c r="EC18" i="3"/>
  <c r="EC19" i="3" s="1"/>
  <c r="EB18" i="3"/>
  <c r="EB19" i="3" s="1"/>
  <c r="EA18" i="3"/>
  <c r="EA19" i="3" s="1"/>
  <c r="DZ18" i="3"/>
  <c r="DZ19" i="3" s="1"/>
  <c r="DY18" i="3"/>
  <c r="DY19" i="3" s="1"/>
  <c r="DX18" i="3"/>
  <c r="DX19" i="3" s="1"/>
  <c r="DW18" i="3"/>
  <c r="DW19" i="3" s="1"/>
  <c r="DV18" i="3"/>
  <c r="DV19" i="3" s="1"/>
  <c r="DU18" i="3"/>
  <c r="DU19" i="3" s="1"/>
  <c r="DT18" i="3"/>
  <c r="DT19" i="3" s="1"/>
  <c r="DS18" i="3"/>
  <c r="DS19" i="3" s="1"/>
  <c r="DR18" i="3"/>
  <c r="DR19" i="3" s="1"/>
  <c r="DQ18" i="3"/>
  <c r="DQ19" i="3" s="1"/>
  <c r="DP18" i="3"/>
  <c r="DP19" i="3" s="1"/>
  <c r="DO18" i="3"/>
  <c r="DO19" i="3" s="1"/>
  <c r="DN18" i="3"/>
  <c r="DN19" i="3" s="1"/>
  <c r="DM18" i="3"/>
  <c r="DM19" i="3" s="1"/>
  <c r="DL18" i="3"/>
  <c r="DL19" i="3" s="1"/>
  <c r="DK18" i="3"/>
  <c r="DK19" i="3" s="1"/>
  <c r="DJ18" i="3"/>
  <c r="DJ19" i="3" s="1"/>
  <c r="DI18" i="3"/>
  <c r="DH18" i="3"/>
  <c r="DH19" i="3" s="1"/>
  <c r="DG18" i="3"/>
  <c r="DG19" i="3" s="1"/>
  <c r="DF18" i="3"/>
  <c r="DF19" i="3" s="1"/>
  <c r="DE18" i="3"/>
  <c r="DE19" i="3" s="1"/>
  <c r="DD18" i="3"/>
  <c r="DD19" i="3" s="1"/>
  <c r="DC18" i="3"/>
  <c r="DC19" i="3" s="1"/>
  <c r="DB18" i="3"/>
  <c r="DB19" i="3" s="1"/>
  <c r="DA18" i="3"/>
  <c r="DA19" i="3" s="1"/>
  <c r="CZ18" i="3"/>
  <c r="CZ19" i="3" s="1"/>
  <c r="CY18" i="3"/>
  <c r="CY19" i="3" s="1"/>
  <c r="CX18" i="3"/>
  <c r="CX19" i="3" s="1"/>
  <c r="CW18" i="3"/>
  <c r="CW19" i="3" s="1"/>
  <c r="CV18" i="3"/>
  <c r="CV19" i="3" s="1"/>
  <c r="CU18" i="3"/>
  <c r="CU19" i="3" s="1"/>
  <c r="CT18" i="3"/>
  <c r="CT19" i="3" s="1"/>
  <c r="CS18" i="3"/>
  <c r="CS19" i="3" s="1"/>
  <c r="CR18" i="3"/>
  <c r="CR19" i="3" s="1"/>
  <c r="CQ18" i="3"/>
  <c r="CQ19" i="3" s="1"/>
  <c r="CP18" i="3"/>
  <c r="CP19" i="3" s="1"/>
  <c r="CO18" i="3"/>
  <c r="CO19" i="3" s="1"/>
  <c r="CN18" i="3"/>
  <c r="CN19" i="3" s="1"/>
  <c r="CM18" i="3"/>
  <c r="CM19" i="3" s="1"/>
  <c r="CL18" i="3"/>
  <c r="CL19" i="3" s="1"/>
  <c r="CK18" i="3"/>
  <c r="CK19" i="3" s="1"/>
  <c r="CJ18" i="3"/>
  <c r="CJ19" i="3" s="1"/>
  <c r="CI18" i="3"/>
  <c r="CI19" i="3" s="1"/>
  <c r="CH18" i="3"/>
  <c r="CH19" i="3" s="1"/>
  <c r="CG18" i="3"/>
  <c r="CG19" i="3" s="1"/>
  <c r="CF18" i="3"/>
  <c r="CF19" i="3" s="1"/>
  <c r="CE18" i="3"/>
  <c r="CE19" i="3" s="1"/>
  <c r="CD18" i="3"/>
  <c r="CD19" i="3" s="1"/>
  <c r="CC18" i="3"/>
  <c r="CC19" i="3" s="1"/>
  <c r="CB18" i="3"/>
  <c r="CB19" i="3" s="1"/>
  <c r="CA18" i="3"/>
  <c r="CA19" i="3" s="1"/>
  <c r="BZ18" i="3"/>
  <c r="BZ19" i="3" s="1"/>
  <c r="BY18" i="3"/>
  <c r="BX18" i="3"/>
  <c r="BX19" i="3" s="1"/>
  <c r="BW18" i="3"/>
  <c r="BV18" i="3"/>
  <c r="BV19" i="3" s="1"/>
  <c r="BU18" i="3"/>
  <c r="BU19" i="3" s="1"/>
  <c r="BT18" i="3"/>
  <c r="BT19" i="3" s="1"/>
  <c r="BS18" i="3"/>
  <c r="BS19" i="3" s="1"/>
  <c r="BR18" i="3"/>
  <c r="BR19" i="3" s="1"/>
  <c r="BQ18" i="3"/>
  <c r="BQ19" i="3" s="1"/>
  <c r="BP18" i="3"/>
  <c r="BP19" i="3" s="1"/>
  <c r="BO18" i="3"/>
  <c r="BO19" i="3" s="1"/>
  <c r="BN18" i="3"/>
  <c r="BN19" i="3" s="1"/>
  <c r="BM18" i="3"/>
  <c r="BM19" i="3" s="1"/>
  <c r="BL18" i="3"/>
  <c r="BL19" i="3" s="1"/>
  <c r="BK18" i="3"/>
  <c r="BK19" i="3" s="1"/>
  <c r="BJ18" i="3"/>
  <c r="BJ19" i="3" s="1"/>
  <c r="BI18" i="3"/>
  <c r="BI19" i="3" s="1"/>
  <c r="BH18" i="3"/>
  <c r="BH19" i="3" s="1"/>
  <c r="BG18" i="3"/>
  <c r="BF18" i="3"/>
  <c r="BF19" i="3" s="1"/>
  <c r="BE18" i="3"/>
  <c r="BD18" i="3"/>
  <c r="BD19" i="3" s="1"/>
  <c r="BC18" i="3"/>
  <c r="BC19" i="3" s="1"/>
  <c r="BB18" i="3"/>
  <c r="BB19" i="3" s="1"/>
  <c r="BA18" i="3"/>
  <c r="BA19" i="3" s="1"/>
  <c r="AZ18" i="3"/>
  <c r="AZ19" i="3" s="1"/>
  <c r="AY18" i="3"/>
  <c r="AY19" i="3" s="1"/>
  <c r="AX18" i="3"/>
  <c r="AX19" i="3" s="1"/>
  <c r="AW18" i="3"/>
  <c r="AW19" i="3" s="1"/>
  <c r="AV18" i="3"/>
  <c r="AV19" i="3" s="1"/>
  <c r="AU18" i="3"/>
  <c r="AU19" i="3" s="1"/>
  <c r="AT18" i="3"/>
  <c r="AT19" i="3" s="1"/>
  <c r="AS18" i="3"/>
  <c r="AS19" i="3" s="1"/>
  <c r="AR18" i="3"/>
  <c r="AR19" i="3" s="1"/>
  <c r="AQ18" i="3"/>
  <c r="AQ19" i="3" s="1"/>
  <c r="AP18" i="3"/>
  <c r="AP19" i="3" s="1"/>
  <c r="AO18" i="3"/>
  <c r="AN18" i="3"/>
  <c r="AN19" i="3" s="1"/>
  <c r="AM18" i="3"/>
  <c r="AL18" i="3"/>
  <c r="AL19" i="3" s="1"/>
  <c r="AK18" i="3"/>
  <c r="AK19" i="3" s="1"/>
  <c r="AJ18" i="3"/>
  <c r="AJ19" i="3" s="1"/>
  <c r="AI18" i="3"/>
  <c r="AI19" i="3" s="1"/>
  <c r="AH18" i="3"/>
  <c r="AH19" i="3" s="1"/>
  <c r="AG18" i="3"/>
  <c r="AG19" i="3" s="1"/>
  <c r="AF18" i="3"/>
  <c r="AF19" i="3" s="1"/>
  <c r="AE18" i="3"/>
  <c r="AE19" i="3" s="1"/>
  <c r="AD18" i="3"/>
  <c r="AD19" i="3" s="1"/>
  <c r="AC18" i="3"/>
  <c r="AC19" i="3" s="1"/>
  <c r="AB18" i="3"/>
  <c r="AB19" i="3" s="1"/>
  <c r="AA18" i="3"/>
  <c r="AA19" i="3" s="1"/>
  <c r="Z18" i="3"/>
  <c r="Z19" i="3" s="1"/>
  <c r="Y18" i="3"/>
  <c r="X18" i="3"/>
  <c r="X19" i="3" s="1"/>
  <c r="W18" i="3"/>
  <c r="V18" i="3"/>
  <c r="V19" i="3" s="1"/>
  <c r="U18" i="3"/>
  <c r="T18" i="3"/>
  <c r="T19" i="3" s="1"/>
  <c r="S18" i="3"/>
  <c r="S19" i="3" s="1"/>
  <c r="R18" i="3"/>
  <c r="R19" i="3" s="1"/>
  <c r="Q18" i="3"/>
  <c r="Q19" i="3" s="1"/>
  <c r="P18" i="3"/>
  <c r="P19" i="3" s="1"/>
  <c r="O18" i="3"/>
  <c r="O19" i="3" s="1"/>
  <c r="N18" i="3"/>
  <c r="N19" i="3" s="1"/>
  <c r="M18" i="3"/>
  <c r="M19" i="3" s="1"/>
  <c r="L18" i="3"/>
  <c r="L19" i="3" s="1"/>
  <c r="K18" i="3"/>
  <c r="K19" i="3" s="1"/>
  <c r="J18" i="3"/>
  <c r="J19" i="3" s="1"/>
  <c r="I18" i="3"/>
  <c r="I19" i="3" s="1"/>
  <c r="H18" i="3"/>
  <c r="H19" i="3" s="1"/>
  <c r="G18" i="3"/>
  <c r="G19" i="3" s="1"/>
  <c r="F18" i="3"/>
  <c r="F19" i="3" s="1"/>
  <c r="E18" i="3"/>
  <c r="D18" i="3"/>
  <c r="D19" i="3" s="1"/>
  <c r="C18" i="3"/>
  <c r="E22" i="3" l="1"/>
  <c r="D22" i="3" s="1"/>
  <c r="C19" i="3"/>
  <c r="E24" i="3"/>
  <c r="D24" i="3" s="1"/>
  <c r="E19" i="3"/>
  <c r="J27" i="3"/>
  <c r="U19" i="3"/>
  <c r="J29" i="3"/>
  <c r="W19" i="3"/>
  <c r="J28" i="3"/>
  <c r="Y19" i="3"/>
  <c r="G27" i="3"/>
  <c r="AM19" i="3"/>
  <c r="G29" i="3"/>
  <c r="F29" i="3" s="1"/>
  <c r="AO19" i="3"/>
  <c r="I27" i="3"/>
  <c r="H27" i="3" s="1"/>
  <c r="BE19" i="3"/>
  <c r="I29" i="3"/>
  <c r="H29" i="3" s="1"/>
  <c r="BG19" i="3"/>
  <c r="E31" i="3"/>
  <c r="BW19" i="3"/>
  <c r="E33" i="3"/>
  <c r="D33" i="3" s="1"/>
  <c r="BY19" i="3"/>
  <c r="G38" i="3"/>
  <c r="F38" i="3" s="1"/>
  <c r="DI19" i="3"/>
  <c r="G36" i="3"/>
  <c r="F36" i="3" s="1"/>
  <c r="I36" i="3"/>
  <c r="I38" i="3"/>
  <c r="H38" i="3" s="1"/>
  <c r="K36" i="3"/>
  <c r="K38" i="3"/>
  <c r="J38" i="3" s="1"/>
  <c r="M36" i="3"/>
  <c r="M38" i="3"/>
  <c r="L38" i="3" s="1"/>
  <c r="E40" i="3"/>
  <c r="E42" i="3"/>
  <c r="D42" i="3" s="1"/>
  <c r="F27" i="3"/>
  <c r="D31" i="3"/>
  <c r="N36" i="3"/>
  <c r="N38" i="3"/>
  <c r="N37" i="3"/>
  <c r="E37" i="3"/>
  <c r="D37" i="3" s="1"/>
  <c r="H36" i="3"/>
  <c r="J36" i="3"/>
  <c r="L36" i="3"/>
  <c r="D40" i="3"/>
  <c r="E23" i="3"/>
  <c r="D23" i="3" s="1"/>
  <c r="G28" i="3"/>
  <c r="F28" i="3" s="1"/>
  <c r="I28" i="3"/>
  <c r="H28" i="3" s="1"/>
  <c r="E32" i="3"/>
  <c r="D32" i="3" s="1"/>
  <c r="O37" i="3"/>
  <c r="G37" i="3"/>
  <c r="F37" i="3" s="1"/>
  <c r="K37" i="3"/>
  <c r="J37" i="3" s="1"/>
  <c r="E41" i="3"/>
  <c r="D41" i="3" s="1"/>
  <c r="K28" i="3"/>
  <c r="I37" i="3"/>
  <c r="H37" i="3" s="1"/>
  <c r="M37" i="3"/>
  <c r="L37" i="3" s="1"/>
  <c r="J30" i="3" l="1"/>
  <c r="I39" i="3"/>
  <c r="E28" i="3"/>
  <c r="D28" i="3" s="1"/>
  <c r="O38" i="3"/>
  <c r="E38" i="3"/>
  <c r="D38" i="3" s="1"/>
  <c r="O36" i="3"/>
  <c r="O39" i="3" s="1"/>
  <c r="E36" i="3"/>
  <c r="I30" i="3"/>
  <c r="K27" i="3"/>
  <c r="E27" i="3"/>
  <c r="K29" i="3"/>
  <c r="E29" i="3"/>
  <c r="D29" i="3" s="1"/>
  <c r="E43" i="3"/>
  <c r="M39" i="3"/>
  <c r="K39" i="3"/>
  <c r="G39" i="3"/>
  <c r="N39" i="3"/>
  <c r="E34" i="3"/>
  <c r="G30" i="3"/>
  <c r="E25" i="3"/>
  <c r="E30" i="3" l="1"/>
  <c r="D27" i="3"/>
  <c r="K30" i="3"/>
  <c r="E39" i="3"/>
  <c r="D36" i="3"/>
  <c r="DB21" i="2" l="1"/>
  <c r="BZ21" i="2"/>
  <c r="FK20" i="2"/>
  <c r="FK21" i="2" s="1"/>
  <c r="FJ20" i="2"/>
  <c r="FJ21" i="2" s="1"/>
  <c r="FI20" i="2"/>
  <c r="FI21" i="2" s="1"/>
  <c r="FH20" i="2"/>
  <c r="FH21" i="2" s="1"/>
  <c r="FG20" i="2"/>
  <c r="FG21" i="2" s="1"/>
  <c r="FF20" i="2"/>
  <c r="FF21" i="2" s="1"/>
  <c r="FE20" i="2"/>
  <c r="FE21" i="2" s="1"/>
  <c r="FD20" i="2"/>
  <c r="FD21" i="2" s="1"/>
  <c r="FC20" i="2"/>
  <c r="FC21" i="2" s="1"/>
  <c r="FB20" i="2"/>
  <c r="FB21" i="2" s="1"/>
  <c r="FA20" i="2"/>
  <c r="FA21" i="2" s="1"/>
  <c r="EZ20" i="2"/>
  <c r="EZ21" i="2" s="1"/>
  <c r="EY20" i="2"/>
  <c r="EY21" i="2" s="1"/>
  <c r="EX20" i="2"/>
  <c r="EX21" i="2" s="1"/>
  <c r="E43" i="2" s="1"/>
  <c r="D43" i="2" s="1"/>
  <c r="EW20" i="2"/>
  <c r="EW21" i="2" s="1"/>
  <c r="EV20" i="2"/>
  <c r="EV21" i="2" s="1"/>
  <c r="EU20" i="2"/>
  <c r="EU21" i="2" s="1"/>
  <c r="ET20" i="2"/>
  <c r="ET21" i="2" s="1"/>
  <c r="ES20" i="2"/>
  <c r="ES21" i="2" s="1"/>
  <c r="ER20" i="2"/>
  <c r="ER21" i="2" s="1"/>
  <c r="EQ20" i="2"/>
  <c r="EQ21" i="2" s="1"/>
  <c r="EP20" i="2"/>
  <c r="EP21" i="2" s="1"/>
  <c r="EO20" i="2"/>
  <c r="EO21" i="2" s="1"/>
  <c r="EN20" i="2"/>
  <c r="EN21" i="2" s="1"/>
  <c r="EM20" i="2"/>
  <c r="EM21" i="2" s="1"/>
  <c r="EL20" i="2"/>
  <c r="EL21" i="2" s="1"/>
  <c r="EK20" i="2"/>
  <c r="EK21" i="2" s="1"/>
  <c r="EJ20" i="2"/>
  <c r="EJ21" i="2" s="1"/>
  <c r="M40" i="2" s="1"/>
  <c r="L40" i="2" s="1"/>
  <c r="EI20" i="2"/>
  <c r="EI21" i="2" s="1"/>
  <c r="EH20" i="2"/>
  <c r="EH21" i="2" s="1"/>
  <c r="M38" i="2" s="1"/>
  <c r="EG20" i="2"/>
  <c r="EG21" i="2" s="1"/>
  <c r="EF20" i="2"/>
  <c r="EF21" i="2" s="1"/>
  <c r="EE20" i="2"/>
  <c r="EE21" i="2" s="1"/>
  <c r="ED20" i="2"/>
  <c r="ED21" i="2" s="1"/>
  <c r="EC20" i="2"/>
  <c r="EC21" i="2" s="1"/>
  <c r="EB20" i="2"/>
  <c r="EB21" i="2" s="1"/>
  <c r="EA20" i="2"/>
  <c r="EA21" i="2" s="1"/>
  <c r="DZ20" i="2"/>
  <c r="DZ21" i="2" s="1"/>
  <c r="DY20" i="2"/>
  <c r="DY21" i="2" s="1"/>
  <c r="DX20" i="2"/>
  <c r="DX21" i="2" s="1"/>
  <c r="DW20" i="2"/>
  <c r="DW21" i="2" s="1"/>
  <c r="DV20" i="2"/>
  <c r="DV21" i="2" s="1"/>
  <c r="DU20" i="2"/>
  <c r="DU21" i="2" s="1"/>
  <c r="DT20" i="2"/>
  <c r="DT21" i="2" s="1"/>
  <c r="K39" i="2" s="1"/>
  <c r="J39" i="2" s="1"/>
  <c r="DS20" i="2"/>
  <c r="DS21" i="2" s="1"/>
  <c r="DR20" i="2"/>
  <c r="DR21" i="2" s="1"/>
  <c r="DQ20" i="2"/>
  <c r="DQ21" i="2" s="1"/>
  <c r="DP20" i="2"/>
  <c r="DP21" i="2" s="1"/>
  <c r="DO20" i="2"/>
  <c r="DO21" i="2" s="1"/>
  <c r="DN20" i="2"/>
  <c r="DN21" i="2" s="1"/>
  <c r="DM20" i="2"/>
  <c r="DM21" i="2" s="1"/>
  <c r="DL20" i="2"/>
  <c r="DL21" i="2" s="1"/>
  <c r="DK20" i="2"/>
  <c r="DK21" i="2" s="1"/>
  <c r="DJ20" i="2"/>
  <c r="DJ21" i="2" s="1"/>
  <c r="DI20" i="2"/>
  <c r="DI21" i="2" s="1"/>
  <c r="DH20" i="2"/>
  <c r="DH21" i="2" s="1"/>
  <c r="DG20" i="2"/>
  <c r="DG21" i="2" s="1"/>
  <c r="DF20" i="2"/>
  <c r="DF21" i="2" s="1"/>
  <c r="I40" i="2" s="1"/>
  <c r="H40" i="2" s="1"/>
  <c r="DE20" i="2"/>
  <c r="DE21" i="2" s="1"/>
  <c r="DD20" i="2"/>
  <c r="DD21" i="2" s="1"/>
  <c r="I38" i="2" s="1"/>
  <c r="DC20" i="2"/>
  <c r="DC21" i="2" s="1"/>
  <c r="DA20" i="2"/>
  <c r="DA21" i="2" s="1"/>
  <c r="CZ20" i="2"/>
  <c r="CZ21" i="2" s="1"/>
  <c r="CY20" i="2"/>
  <c r="CY21" i="2" s="1"/>
  <c r="CX20" i="2"/>
  <c r="CX21" i="2" s="1"/>
  <c r="CW20" i="2"/>
  <c r="CW21" i="2" s="1"/>
  <c r="CV20" i="2"/>
  <c r="CV21" i="2" s="1"/>
  <c r="CU20" i="2"/>
  <c r="CU21" i="2" s="1"/>
  <c r="CT20" i="2"/>
  <c r="CT21" i="2" s="1"/>
  <c r="CS20" i="2"/>
  <c r="CS21" i="2" s="1"/>
  <c r="CR20" i="2"/>
  <c r="CR21" i="2" s="1"/>
  <c r="CQ20" i="2"/>
  <c r="CQ21" i="2" s="1"/>
  <c r="CP20" i="2"/>
  <c r="CP21" i="2" s="1"/>
  <c r="CO20" i="2"/>
  <c r="CO21" i="2" s="1"/>
  <c r="CN20" i="2"/>
  <c r="CN21" i="2" s="1"/>
  <c r="CM20" i="2"/>
  <c r="CM21" i="2" s="1"/>
  <c r="CL20" i="2"/>
  <c r="CL21" i="2" s="1"/>
  <c r="CK20" i="2"/>
  <c r="CK21" i="2" s="1"/>
  <c r="CJ20" i="2"/>
  <c r="CJ21" i="2" s="1"/>
  <c r="CI20" i="2"/>
  <c r="CI21" i="2" s="1"/>
  <c r="CH20" i="2"/>
  <c r="CH21" i="2" s="1"/>
  <c r="CG20" i="2"/>
  <c r="CG21" i="2" s="1"/>
  <c r="CF20" i="2"/>
  <c r="CF21" i="2" s="1"/>
  <c r="CE20" i="2"/>
  <c r="CE21" i="2" s="1"/>
  <c r="CD20" i="2"/>
  <c r="CD21" i="2" s="1"/>
  <c r="CC20" i="2"/>
  <c r="N38" i="2" s="1"/>
  <c r="CB20" i="2"/>
  <c r="CA20" i="2"/>
  <c r="N39" i="2" s="1"/>
  <c r="BY20" i="2"/>
  <c r="BY21" i="2" s="1"/>
  <c r="BX20" i="2"/>
  <c r="BX21" i="2" s="1"/>
  <c r="BW20" i="2"/>
  <c r="BW21" i="2" s="1"/>
  <c r="BV20" i="2"/>
  <c r="BV21" i="2" s="1"/>
  <c r="BU20" i="2"/>
  <c r="BU21" i="2" s="1"/>
  <c r="BT20" i="2"/>
  <c r="BT21" i="2" s="1"/>
  <c r="BS20" i="2"/>
  <c r="BS21" i="2" s="1"/>
  <c r="BR20" i="2"/>
  <c r="BR21" i="2" s="1"/>
  <c r="BQ20" i="2"/>
  <c r="BQ21" i="2" s="1"/>
  <c r="BP20" i="2"/>
  <c r="BP21" i="2" s="1"/>
  <c r="BO20" i="2"/>
  <c r="BO21" i="2" s="1"/>
  <c r="BN20" i="2"/>
  <c r="BN21" i="2" s="1"/>
  <c r="BM20" i="2"/>
  <c r="BM21" i="2" s="1"/>
  <c r="BL20" i="2"/>
  <c r="BL21" i="2" s="1"/>
  <c r="BK20" i="2"/>
  <c r="BK21" i="2" s="1"/>
  <c r="BJ20" i="2"/>
  <c r="BJ21" i="2" s="1"/>
  <c r="BI20" i="2"/>
  <c r="BI21" i="2" s="1"/>
  <c r="BH20" i="2"/>
  <c r="BH21" i="2" s="1"/>
  <c r="BG20" i="2"/>
  <c r="BG21" i="2" s="1"/>
  <c r="BF20" i="2"/>
  <c r="BF21" i="2" s="1"/>
  <c r="BE20" i="2"/>
  <c r="BE21" i="2" s="1"/>
  <c r="BD20" i="2"/>
  <c r="BD21" i="2" s="1"/>
  <c r="BC20" i="2"/>
  <c r="BC21" i="2" s="1"/>
  <c r="BB20" i="2"/>
  <c r="BB21" i="2" s="1"/>
  <c r="BA20" i="2"/>
  <c r="BA21" i="2" s="1"/>
  <c r="AZ20" i="2"/>
  <c r="AZ21" i="2" s="1"/>
  <c r="AY20" i="2"/>
  <c r="AY21" i="2" s="1"/>
  <c r="AX20" i="2"/>
  <c r="AX21" i="2" s="1"/>
  <c r="AW20" i="2"/>
  <c r="AW21" i="2" s="1"/>
  <c r="AV20" i="2"/>
  <c r="AV21" i="2" s="1"/>
  <c r="AU20" i="2"/>
  <c r="AU21" i="2" s="1"/>
  <c r="AT20" i="2"/>
  <c r="AT21" i="2" s="1"/>
  <c r="AS20" i="2"/>
  <c r="AS21" i="2" s="1"/>
  <c r="AR20" i="2"/>
  <c r="AR21" i="2" s="1"/>
  <c r="AQ20" i="2"/>
  <c r="AQ21" i="2" s="1"/>
  <c r="AP20" i="2"/>
  <c r="AP21" i="2" s="1"/>
  <c r="AO20" i="2"/>
  <c r="AO21" i="2" s="1"/>
  <c r="AN20" i="2"/>
  <c r="AN21" i="2" s="1"/>
  <c r="AM20" i="2"/>
  <c r="AM21" i="2" s="1"/>
  <c r="AL20" i="2"/>
  <c r="AL21" i="2" s="1"/>
  <c r="AK20" i="2"/>
  <c r="AK21" i="2" s="1"/>
  <c r="AJ20" i="2"/>
  <c r="AJ21" i="2" s="1"/>
  <c r="AI20" i="2"/>
  <c r="AI21" i="2" s="1"/>
  <c r="AH20" i="2"/>
  <c r="AH21" i="2" s="1"/>
  <c r="AG20" i="2"/>
  <c r="AG21" i="2" s="1"/>
  <c r="AF20" i="2"/>
  <c r="AF21" i="2" s="1"/>
  <c r="AE20" i="2"/>
  <c r="AE21" i="2" s="1"/>
  <c r="AD20" i="2"/>
  <c r="AD21" i="2" s="1"/>
  <c r="AC20" i="2"/>
  <c r="AC21" i="2" s="1"/>
  <c r="AB20" i="2"/>
  <c r="AB21" i="2" s="1"/>
  <c r="AA20" i="2"/>
  <c r="AA21" i="2" s="1"/>
  <c r="Z20" i="2"/>
  <c r="Z21" i="2" s="1"/>
  <c r="Y20" i="2"/>
  <c r="Y21" i="2" s="1"/>
  <c r="X20" i="2"/>
  <c r="X21" i="2" s="1"/>
  <c r="W20" i="2"/>
  <c r="W21" i="2" s="1"/>
  <c r="V20" i="2"/>
  <c r="V21" i="2" s="1"/>
  <c r="U20" i="2"/>
  <c r="U21" i="2" s="1"/>
  <c r="T20" i="2"/>
  <c r="J31" i="2" s="1"/>
  <c r="S20" i="2"/>
  <c r="R20" i="2"/>
  <c r="J29" i="2" s="1"/>
  <c r="Q20" i="2"/>
  <c r="Q21" i="2" s="1"/>
  <c r="P20" i="2"/>
  <c r="P21" i="2" s="1"/>
  <c r="O20" i="2"/>
  <c r="O21" i="2" s="1"/>
  <c r="N20" i="2"/>
  <c r="N21" i="2" s="1"/>
  <c r="M20" i="2"/>
  <c r="M21" i="2" s="1"/>
  <c r="L20" i="2"/>
  <c r="L21" i="2" s="1"/>
  <c r="K20" i="2"/>
  <c r="K21" i="2" s="1"/>
  <c r="J20" i="2"/>
  <c r="J21" i="2" s="1"/>
  <c r="I20" i="2"/>
  <c r="I21" i="2" s="1"/>
  <c r="H20" i="2"/>
  <c r="H21" i="2" s="1"/>
  <c r="G20" i="2"/>
  <c r="G21" i="2" s="1"/>
  <c r="F20" i="2"/>
  <c r="F21" i="2" s="1"/>
  <c r="E20" i="2"/>
  <c r="E21" i="2" s="1"/>
  <c r="D20" i="2"/>
  <c r="D21" i="2" s="1"/>
  <c r="C20" i="2"/>
  <c r="C21" i="2" s="1"/>
  <c r="E24" i="2" l="1"/>
  <c r="D24" i="2" s="1"/>
  <c r="E26" i="2"/>
  <c r="D26" i="2" s="1"/>
  <c r="J30" i="2"/>
  <c r="J32" i="2" s="1"/>
  <c r="G29" i="2"/>
  <c r="G31" i="2"/>
  <c r="F31" i="2" s="1"/>
  <c r="I30" i="2"/>
  <c r="H30" i="2" s="1"/>
  <c r="E33" i="2"/>
  <c r="E35" i="2"/>
  <c r="D35" i="2" s="1"/>
  <c r="G39" i="2"/>
  <c r="F39" i="2" s="1"/>
  <c r="I39" i="2"/>
  <c r="H39" i="2" s="1"/>
  <c r="K38" i="2"/>
  <c r="K41" i="2" s="1"/>
  <c r="K40" i="2"/>
  <c r="J40" i="2" s="1"/>
  <c r="M39" i="2"/>
  <c r="L39" i="2" s="1"/>
  <c r="E42" i="2"/>
  <c r="E44" i="2"/>
  <c r="D44" i="2" s="1"/>
  <c r="F29" i="2"/>
  <c r="E25" i="2"/>
  <c r="D25" i="2" s="1"/>
  <c r="G30" i="2"/>
  <c r="F30" i="2" s="1"/>
  <c r="I29" i="2"/>
  <c r="I31" i="2"/>
  <c r="H31" i="2" s="1"/>
  <c r="E34" i="2"/>
  <c r="D34" i="2" s="1"/>
  <c r="D33" i="2"/>
  <c r="G38" i="2"/>
  <c r="F38" i="2" s="1"/>
  <c r="G40" i="2"/>
  <c r="F40" i="2" s="1"/>
  <c r="I41" i="2"/>
  <c r="H38" i="2"/>
  <c r="L38" i="2"/>
  <c r="S21" i="2"/>
  <c r="CA21" i="2"/>
  <c r="CC21" i="2"/>
  <c r="N40" i="2"/>
  <c r="J38" i="2"/>
  <c r="D42" i="2"/>
  <c r="R21" i="2"/>
  <c r="T21" i="2"/>
  <c r="O38" i="2"/>
  <c r="E38" i="2"/>
  <c r="D38" i="2" s="1"/>
  <c r="CB21" i="2"/>
  <c r="E45" i="2" l="1"/>
  <c r="M41" i="2"/>
  <c r="O40" i="2"/>
  <c r="E40" i="2"/>
  <c r="D40" i="2" s="1"/>
  <c r="K29" i="2"/>
  <c r="E29" i="2"/>
  <c r="K30" i="2"/>
  <c r="E30" i="2"/>
  <c r="D30" i="2" s="1"/>
  <c r="E36" i="2"/>
  <c r="K31" i="2"/>
  <c r="E31" i="2"/>
  <c r="D31" i="2" s="1"/>
  <c r="O39" i="2"/>
  <c r="E39" i="2"/>
  <c r="D39" i="2" s="1"/>
  <c r="I32" i="2"/>
  <c r="H29" i="2"/>
  <c r="G32" i="2"/>
  <c r="E27" i="2"/>
  <c r="E32" i="2" l="1"/>
  <c r="D29" i="2"/>
  <c r="K32" i="2"/>
  <c r="O20" i="1" l="1"/>
  <c r="DR19" i="1" l="1"/>
  <c r="DR20" i="1" s="1"/>
  <c r="DQ19" i="1"/>
  <c r="DQ20" i="1" s="1"/>
  <c r="DP19" i="1"/>
  <c r="DP20" i="1" s="1"/>
  <c r="DO19" i="1"/>
  <c r="DO20" i="1" s="1"/>
  <c r="DN19" i="1"/>
  <c r="DN20" i="1" s="1"/>
  <c r="DM19" i="1"/>
  <c r="DM20" i="1" s="1"/>
  <c r="DL19" i="1"/>
  <c r="DL20" i="1" s="1"/>
  <c r="DK19" i="1"/>
  <c r="DK20" i="1" s="1"/>
  <c r="DJ19" i="1"/>
  <c r="DJ20" i="1" s="1"/>
  <c r="DI19" i="1"/>
  <c r="DI20" i="1" s="1"/>
  <c r="DH19" i="1"/>
  <c r="DH20" i="1" s="1"/>
  <c r="DG19" i="1"/>
  <c r="DG20" i="1" s="1"/>
  <c r="DF19" i="1"/>
  <c r="DF20" i="1" s="1"/>
  <c r="DE19" i="1"/>
  <c r="DE20" i="1" s="1"/>
  <c r="DD19" i="1"/>
  <c r="DD20" i="1" s="1"/>
  <c r="DC19" i="1"/>
  <c r="DC20" i="1" s="1"/>
  <c r="DB19" i="1"/>
  <c r="DB20" i="1" s="1"/>
  <c r="DA19" i="1"/>
  <c r="DA20" i="1" s="1"/>
  <c r="CZ19" i="1"/>
  <c r="CZ20" i="1" s="1"/>
  <c r="CY19" i="1"/>
  <c r="CY20" i="1" s="1"/>
  <c r="CX19" i="1"/>
  <c r="CX20" i="1" s="1"/>
  <c r="CW19" i="1"/>
  <c r="CW20" i="1" s="1"/>
  <c r="CV19" i="1"/>
  <c r="CV20" i="1" s="1"/>
  <c r="CU19" i="1"/>
  <c r="CU20" i="1" s="1"/>
  <c r="CT19" i="1"/>
  <c r="CT20" i="1" s="1"/>
  <c r="CS19" i="1"/>
  <c r="CS20" i="1" s="1"/>
  <c r="CR19" i="1"/>
  <c r="CR20" i="1" s="1"/>
  <c r="CQ19" i="1"/>
  <c r="CQ20" i="1" s="1"/>
  <c r="CP19" i="1"/>
  <c r="CP20" i="1" s="1"/>
  <c r="CO19" i="1"/>
  <c r="CO20" i="1" s="1"/>
  <c r="CN19" i="1"/>
  <c r="CN20" i="1" s="1"/>
  <c r="CM19" i="1"/>
  <c r="CM20" i="1" s="1"/>
  <c r="CL19" i="1"/>
  <c r="CL20" i="1" s="1"/>
  <c r="CK19" i="1"/>
  <c r="CK20" i="1" s="1"/>
  <c r="CJ19" i="1"/>
  <c r="CJ20" i="1" s="1"/>
  <c r="CI19" i="1"/>
  <c r="CI20" i="1" s="1"/>
  <c r="CH19" i="1"/>
  <c r="CH20" i="1" s="1"/>
  <c r="CG19" i="1"/>
  <c r="CG20" i="1" s="1"/>
  <c r="CF19" i="1"/>
  <c r="CF20" i="1" s="1"/>
  <c r="CE19" i="1"/>
  <c r="CE20" i="1" s="1"/>
  <c r="CD19" i="1"/>
  <c r="CD20" i="1" s="1"/>
  <c r="CC19" i="1"/>
  <c r="CC20" i="1" s="1"/>
  <c r="CB19" i="1"/>
  <c r="CB20" i="1" s="1"/>
  <c r="CA19" i="1"/>
  <c r="CA20" i="1" s="1"/>
  <c r="BZ19" i="1"/>
  <c r="BZ20" i="1" s="1"/>
  <c r="BY19" i="1"/>
  <c r="BY20" i="1" s="1"/>
  <c r="BX19" i="1"/>
  <c r="BX20" i="1" s="1"/>
  <c r="BW19" i="1"/>
  <c r="BW20" i="1" s="1"/>
  <c r="BV19" i="1"/>
  <c r="BV20" i="1" s="1"/>
  <c r="BU19" i="1"/>
  <c r="BU20" i="1" s="1"/>
  <c r="BT19" i="1"/>
  <c r="BT20" i="1" s="1"/>
  <c r="BS19" i="1"/>
  <c r="BS20" i="1" s="1"/>
  <c r="BR19" i="1"/>
  <c r="BR20" i="1" s="1"/>
  <c r="BQ19" i="1"/>
  <c r="BQ20" i="1" s="1"/>
  <c r="BP19" i="1"/>
  <c r="BP20" i="1" s="1"/>
  <c r="BO19" i="1"/>
  <c r="BO20" i="1" s="1"/>
  <c r="BN19" i="1"/>
  <c r="BN20" i="1" s="1"/>
  <c r="BM19" i="1"/>
  <c r="BM20" i="1" s="1"/>
  <c r="BL19" i="1"/>
  <c r="BL20" i="1" s="1"/>
  <c r="BK19" i="1"/>
  <c r="BK20" i="1" s="1"/>
  <c r="BJ19" i="1"/>
  <c r="BJ20" i="1" s="1"/>
  <c r="BI19" i="1"/>
  <c r="BI20" i="1" s="1"/>
  <c r="BH19" i="1"/>
  <c r="BH20" i="1" s="1"/>
  <c r="BG19" i="1"/>
  <c r="BG20" i="1" s="1"/>
  <c r="BF19" i="1"/>
  <c r="BF20" i="1" s="1"/>
  <c r="BE19" i="1"/>
  <c r="BE20" i="1" s="1"/>
  <c r="BD19" i="1"/>
  <c r="BD20" i="1" s="1"/>
  <c r="BC19" i="1"/>
  <c r="BC20" i="1" s="1"/>
  <c r="BB19" i="1"/>
  <c r="BB20" i="1" s="1"/>
  <c r="BA19" i="1"/>
  <c r="BA20" i="1" s="1"/>
  <c r="AZ19" i="1"/>
  <c r="AZ20" i="1" s="1"/>
  <c r="AY19" i="1"/>
  <c r="AY20" i="1" s="1"/>
  <c r="AX19" i="1"/>
  <c r="AX20" i="1" s="1"/>
  <c r="AW19" i="1"/>
  <c r="AW20" i="1" s="1"/>
  <c r="AV19" i="1"/>
  <c r="AV20" i="1" s="1"/>
  <c r="AU19" i="1"/>
  <c r="AU20" i="1" s="1"/>
  <c r="AT19" i="1"/>
  <c r="AT20" i="1" s="1"/>
  <c r="AS19" i="1"/>
  <c r="AS20" i="1" s="1"/>
  <c r="AR19" i="1"/>
  <c r="AR20" i="1" s="1"/>
  <c r="AQ19" i="1"/>
  <c r="AQ20" i="1" s="1"/>
  <c r="AP19" i="1"/>
  <c r="AP20" i="1" s="1"/>
  <c r="AO19" i="1"/>
  <c r="AO20" i="1" s="1"/>
  <c r="AN19" i="1"/>
  <c r="AN20" i="1" s="1"/>
  <c r="AM19" i="1"/>
  <c r="AM20" i="1" s="1"/>
  <c r="AL19" i="1"/>
  <c r="AL20" i="1" s="1"/>
  <c r="AK19" i="1"/>
  <c r="AK20" i="1" s="1"/>
  <c r="AJ19" i="1"/>
  <c r="AJ20" i="1" s="1"/>
  <c r="AI19" i="1"/>
  <c r="AI20" i="1" s="1"/>
  <c r="AH19" i="1"/>
  <c r="AH20" i="1" s="1"/>
  <c r="AG19" i="1"/>
  <c r="AG20" i="1" s="1"/>
  <c r="AF19" i="1"/>
  <c r="AF20" i="1" s="1"/>
  <c r="AE19" i="1"/>
  <c r="AE20" i="1" s="1"/>
  <c r="AD19" i="1"/>
  <c r="AD20" i="1" s="1"/>
  <c r="AC19" i="1"/>
  <c r="AC20" i="1" s="1"/>
  <c r="AB19" i="1"/>
  <c r="AB20" i="1" s="1"/>
  <c r="AA19" i="1"/>
  <c r="AA20" i="1" s="1"/>
  <c r="Z19" i="1"/>
  <c r="Z20" i="1" s="1"/>
  <c r="Y19" i="1"/>
  <c r="Y20" i="1" s="1"/>
  <c r="X19" i="1"/>
  <c r="X20" i="1" s="1"/>
  <c r="W19" i="1"/>
  <c r="W20" i="1" s="1"/>
  <c r="V19" i="1"/>
  <c r="V20" i="1" s="1"/>
  <c r="U19" i="1"/>
  <c r="U20" i="1" s="1"/>
  <c r="T19" i="1"/>
  <c r="T20" i="1" s="1"/>
  <c r="S19" i="1"/>
  <c r="S20" i="1" s="1"/>
  <c r="R19" i="1"/>
  <c r="R20" i="1" s="1"/>
  <c r="Q19" i="1"/>
  <c r="Q20" i="1" s="1"/>
  <c r="P19" i="1"/>
  <c r="P20" i="1" s="1"/>
  <c r="N19" i="1"/>
  <c r="N20" i="1" s="1"/>
  <c r="M19" i="1"/>
  <c r="M20" i="1" s="1"/>
  <c r="L19" i="1"/>
  <c r="L20" i="1" s="1"/>
  <c r="K19" i="1"/>
  <c r="K20" i="1" s="1"/>
  <c r="J19" i="1"/>
  <c r="J20" i="1" s="1"/>
  <c r="I19" i="1"/>
  <c r="I20" i="1" s="1"/>
  <c r="H19" i="1"/>
  <c r="H20" i="1" s="1"/>
  <c r="G19" i="1"/>
  <c r="G20" i="1" s="1"/>
  <c r="F19" i="1"/>
  <c r="F20" i="1" s="1"/>
  <c r="E19" i="1"/>
  <c r="E20" i="1" s="1"/>
  <c r="D19" i="1"/>
  <c r="D20" i="1" s="1"/>
  <c r="C19" i="1"/>
  <c r="C20" i="1" s="1"/>
  <c r="H28" i="1" l="1"/>
  <c r="H30" i="1"/>
  <c r="I38" i="1"/>
  <c r="O39" i="1"/>
  <c r="N39" i="1"/>
  <c r="O38" i="1"/>
  <c r="N38" i="1"/>
  <c r="O37" i="1"/>
  <c r="N37" i="1"/>
  <c r="I28" i="1"/>
  <c r="I29" i="1"/>
  <c r="H29" i="1"/>
  <c r="G37" i="1"/>
  <c r="F37" i="1" s="1"/>
  <c r="E23" i="1"/>
  <c r="D23" i="1" s="1"/>
  <c r="G28" i="1"/>
  <c r="F28" i="1" s="1"/>
  <c r="E32" i="1"/>
  <c r="D32" i="1" s="1"/>
  <c r="K37" i="1"/>
  <c r="J37" i="1" s="1"/>
  <c r="M37" i="1"/>
  <c r="L37" i="1" s="1"/>
  <c r="E41" i="1"/>
  <c r="E34" i="1"/>
  <c r="D34" i="1" s="1"/>
  <c r="I37" i="1"/>
  <c r="E24" i="1"/>
  <c r="D24" i="1" s="1"/>
  <c r="G29" i="1"/>
  <c r="F29" i="1" s="1"/>
  <c r="E33" i="1"/>
  <c r="D33" i="1" s="1"/>
  <c r="G38" i="1"/>
  <c r="F38" i="1" s="1"/>
  <c r="H38" i="1"/>
  <c r="K38" i="1"/>
  <c r="J38" i="1" s="1"/>
  <c r="M38" i="1"/>
  <c r="L38" i="1" s="1"/>
  <c r="E42" i="1"/>
  <c r="D42" i="1" s="1"/>
  <c r="E25" i="1"/>
  <c r="D25" i="1" s="1"/>
  <c r="G30" i="1"/>
  <c r="F30" i="1" s="1"/>
  <c r="G39" i="1"/>
  <c r="F39" i="1" s="1"/>
  <c r="I39" i="1"/>
  <c r="H39" i="1" s="1"/>
  <c r="K39" i="1"/>
  <c r="J39" i="1" s="1"/>
  <c r="M39" i="1"/>
  <c r="L39" i="1" s="1"/>
  <c r="E43" i="1"/>
  <c r="D43" i="1" s="1"/>
  <c r="E30" i="1" l="1"/>
  <c r="D30" i="1" s="1"/>
  <c r="I30" i="1"/>
  <c r="I31" i="1" s="1"/>
  <c r="E39" i="1"/>
  <c r="D39" i="1" s="1"/>
  <c r="E38" i="1"/>
  <c r="D38" i="1" s="1"/>
  <c r="N40" i="1"/>
  <c r="O40" i="1"/>
  <c r="E37" i="1"/>
  <c r="D37" i="1" s="1"/>
  <c r="E28" i="1"/>
  <c r="D28" i="1" s="1"/>
  <c r="E29" i="1"/>
  <c r="D29" i="1" s="1"/>
  <c r="E44" i="1"/>
  <c r="D41" i="1"/>
  <c r="I40" i="1"/>
  <c r="H37" i="1"/>
  <c r="K40" i="1"/>
  <c r="E35" i="1"/>
  <c r="M40" i="1"/>
  <c r="G31" i="1"/>
  <c r="E26" i="1"/>
  <c r="E40" i="1" l="1"/>
  <c r="E31" i="1"/>
</calcChain>
</file>

<file path=xl/sharedStrings.xml><?xml version="1.0" encoding="utf-8"?>
<sst xmlns="http://schemas.openxmlformats.org/spreadsheetml/2006/main" count="1526" uniqueCount="1258">
  <si>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</si>
  <si>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</si>
  <si>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</si>
  <si>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</si>
  <si>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</si>
  <si>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</si>
  <si>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</si>
  <si>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</si>
  <si>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</si>
  <si>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</si>
  <si>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</si>
  <si>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</si>
  <si>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</si>
  <si>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</si>
  <si>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</si>
  <si>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</si>
  <si>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</si>
  <si>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</si>
  <si>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2-Ф.1</t>
  </si>
  <si>
    <t>2-К.2</t>
  </si>
  <si>
    <t>2-.К.3</t>
  </si>
  <si>
    <t>2-Ф.2</t>
  </si>
  <si>
    <t>2-К.14</t>
  </si>
  <si>
    <t>2-К.1</t>
  </si>
  <si>
    <t>2-Ф.3</t>
  </si>
  <si>
    <t>2-Ф.4</t>
  </si>
  <si>
    <t>2-К. 1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</si>
  <si>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</si>
  <si>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</si>
  <si>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</si>
  <si>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</si>
  <si>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</si>
  <si>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</si>
  <si>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</si>
  <si>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</si>
  <si>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</si>
  <si>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</si>
  <si>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</si>
  <si>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</si>
  <si>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</si>
  <si>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</si>
  <si>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</si>
  <si>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</si>
  <si>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</si>
  <si>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</si>
  <si>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</si>
  <si>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</si>
  <si>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</si>
  <si>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</si>
  <si>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</si>
  <si>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</si>
  <si>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</si>
  <si>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</si>
  <si>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</si>
  <si>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</si>
  <si>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</si>
  <si>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</si>
  <si>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</si>
  <si>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</si>
  <si>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</si>
  <si>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</si>
  <si>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</si>
  <si>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</si>
  <si>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</si>
  <si>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</si>
  <si>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</si>
  <si>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</si>
  <si>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</si>
  <si>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</si>
  <si>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</si>
  <si>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</si>
  <si>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</si>
  <si>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</si>
  <si>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</si>
  <si>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</si>
  <si>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</si>
  <si>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</si>
  <si>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</si>
  <si>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</si>
  <si>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</si>
  <si>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</si>
  <si>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</si>
  <si>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</si>
  <si>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</si>
  <si>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</si>
  <si>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</si>
  <si>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</si>
  <si>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</si>
  <si>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</si>
  <si>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</si>
  <si>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</si>
  <si>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</si>
  <si>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</si>
  <si>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</si>
  <si>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</si>
  <si>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</si>
  <si>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</si>
  <si>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</si>
  <si>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</si>
  <si>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</si>
  <si>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</si>
  <si>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</si>
  <si>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</si>
  <si>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</si>
  <si>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</si>
  <si>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</si>
  <si>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</si>
  <si>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</si>
  <si>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</si>
  <si>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</si>
  <si>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</si>
  <si>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</si>
  <si>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</si>
  <si>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</si>
  <si>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</si>
  <si>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</si>
  <si>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</si>
  <si>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пытается произносить</t>
  </si>
  <si>
    <t>не призносит</t>
  </si>
  <si>
    <t xml:space="preserve">произносит </t>
  </si>
  <si>
    <t xml:space="preserve">пытается произносить </t>
  </si>
  <si>
    <t>не произносит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</si>
  <si>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</si>
  <si>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</si>
  <si>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</si>
  <si>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</si>
  <si>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</si>
  <si>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</si>
  <si>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слушает с интересом</t>
  </si>
  <si>
    <t>иногда слушает</t>
  </si>
  <si>
    <t>не слушает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</si>
  <si>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</si>
  <si>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</si>
  <si>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</si>
  <si>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</si>
  <si>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</si>
  <si>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</si>
  <si>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</si>
  <si>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</si>
  <si>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</si>
  <si>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</si>
  <si>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</si>
  <si>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</si>
  <si>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</si>
  <si>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</si>
  <si>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</si>
  <si>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</si>
  <si>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</si>
  <si>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</si>
  <si>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</si>
  <si>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</si>
  <si>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</si>
  <si>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</si>
  <si>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</si>
  <si>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</si>
  <si>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</si>
  <si>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старается</t>
  </si>
  <si>
    <t>не рисует</t>
  </si>
  <si>
    <t>владеет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</si>
  <si>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</si>
  <si>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</si>
  <si>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</si>
  <si>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</si>
  <si>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</si>
  <si>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</si>
  <si>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</si>
  <si>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</si>
  <si>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</si>
  <si>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старается выполнять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</si>
  <si>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</si>
  <si>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</si>
  <si>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</si>
  <si>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</si>
  <si>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</si>
  <si>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</si>
  <si>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</si>
  <si>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</si>
  <si>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</si>
  <si>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</si>
  <si>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</si>
  <si>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</si>
  <si>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</si>
  <si>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</si>
  <si>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</si>
  <si>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</si>
  <si>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</si>
  <si>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</si>
  <si>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</si>
  <si>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</si>
  <si>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</si>
  <si>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</si>
  <si>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</si>
  <si>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</si>
  <si>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</si>
  <si>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</si>
  <si>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</si>
  <si>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</si>
  <si>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</si>
  <si>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</si>
  <si>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</si>
  <si>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</si>
  <si>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</si>
  <si>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</si>
  <si>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</si>
  <si>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</si>
  <si>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</si>
  <si>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</si>
  <si>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</si>
  <si>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не различает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</si>
  <si>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</si>
  <si>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</si>
  <si>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</si>
  <si>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</si>
  <si>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</si>
  <si>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</si>
  <si>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</si>
  <si>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</si>
  <si>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</si>
  <si>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</si>
  <si>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</si>
  <si>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</si>
  <si>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>Всего, N</t>
  </si>
  <si>
    <t xml:space="preserve">Достижение детьми и педагогом  ожидаемых результатов </t>
  </si>
  <si>
    <t>ПРИМЕЧАНИЕ</t>
  </si>
  <si>
    <t>Высокий</t>
  </si>
  <si>
    <t>2-Ф</t>
  </si>
  <si>
    <t>Средний</t>
  </si>
  <si>
    <t>Низкий</t>
  </si>
  <si>
    <t>2-К</t>
  </si>
  <si>
    <t>2-П</t>
  </si>
  <si>
    <t>2-Т</t>
  </si>
  <si>
    <t>2-С</t>
  </si>
  <si>
    <t>Общие данные</t>
  </si>
  <si>
    <t xml:space="preserve">                               Лист наблюдения мини-центр "Балауса при КГУ "Общеобразовательная школа села Валиханова"" (дети  2 года )</t>
  </si>
  <si>
    <t xml:space="preserve">  Учебный год:2023-2024                            Группа: Балапан            Период: Итоговый       Сроки проведения: Май</t>
  </si>
  <si>
    <t>Мұқаш Зере</t>
  </si>
  <si>
    <t xml:space="preserve">Тымчук Анна </t>
  </si>
  <si>
    <t>Қалдыбаева Жансая</t>
  </si>
  <si>
    <t>Ширяев Мирон</t>
  </si>
  <si>
    <t>Коваль Матвей</t>
  </si>
  <si>
    <t xml:space="preserve">                               Лист наблюдения мини-центр "Балауса при КГУ "Общеобразовательная школа села Валиханова"" (дети  3 года )</t>
  </si>
  <si>
    <t xml:space="preserve">                                  Учебный год: 2023-2024                            Группа: Балапан                 Период: Итоговый     Сроки проведения:Май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</si>
  <si>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</si>
  <si>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</si>
  <si>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</si>
  <si>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</si>
  <si>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</si>
  <si>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</si>
  <si>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</si>
  <si>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</si>
  <si>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</si>
  <si>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</si>
  <si>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</si>
  <si>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</si>
  <si>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</si>
  <si>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</si>
  <si>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</si>
  <si>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</si>
  <si>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</si>
  <si>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</si>
  <si>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</si>
  <si>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</si>
  <si>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</si>
  <si>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</si>
  <si>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</si>
  <si>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</si>
  <si>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</si>
  <si>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</si>
  <si>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</si>
  <si>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</si>
  <si>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</si>
  <si>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</si>
  <si>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</si>
  <si>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</si>
  <si>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</si>
  <si>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</si>
  <si>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</si>
  <si>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</si>
  <si>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</si>
  <si>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</si>
  <si>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</si>
  <si>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</si>
  <si>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</si>
  <si>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</si>
  <si>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</si>
  <si>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</si>
  <si>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</si>
  <si>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</si>
  <si>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</si>
  <si>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</si>
  <si>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</si>
  <si>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</si>
  <si>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</si>
  <si>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</si>
  <si>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</si>
  <si>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</si>
  <si>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</si>
  <si>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</si>
  <si>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</si>
  <si>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</si>
  <si>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</si>
  <si>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</si>
  <si>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</si>
  <si>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</si>
  <si>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</si>
  <si>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</si>
  <si>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</si>
  <si>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</si>
  <si>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</si>
  <si>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</si>
  <si>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</si>
  <si>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</si>
  <si>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</si>
  <si>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</si>
  <si>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</si>
  <si>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</si>
  <si>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</si>
  <si>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</si>
  <si>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</si>
  <si>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</si>
  <si>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</si>
  <si>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</si>
  <si>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</si>
  <si>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</si>
  <si>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</si>
  <si>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</si>
  <si>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</si>
  <si>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</si>
  <si>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</si>
  <si>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</si>
  <si>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</si>
  <si>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</si>
  <si>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</si>
  <si>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</si>
  <si>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</si>
  <si>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</si>
  <si>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</si>
  <si>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</si>
  <si>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</si>
  <si>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</si>
  <si>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</si>
  <si>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</si>
  <si>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</si>
  <si>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</si>
  <si>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</si>
  <si>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</si>
  <si>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</si>
  <si>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</si>
  <si>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</si>
  <si>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</si>
  <si>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</si>
  <si>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</si>
  <si>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</si>
  <si>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</si>
  <si>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</si>
  <si>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</si>
  <si>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</si>
  <si>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</si>
  <si>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</si>
  <si>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</si>
  <si>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</si>
  <si>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</si>
  <si>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</si>
  <si>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</si>
  <si>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</si>
  <si>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</si>
  <si>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</si>
  <si>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</si>
  <si>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</si>
  <si>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</si>
  <si>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</si>
  <si>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</si>
  <si>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</si>
  <si>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</si>
  <si>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</si>
  <si>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</si>
  <si>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</si>
  <si>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</si>
  <si>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</si>
  <si>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</si>
  <si>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</si>
  <si>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</si>
  <si>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</si>
  <si>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</si>
  <si>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</si>
  <si>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</si>
  <si>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</si>
  <si>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</si>
  <si>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</si>
  <si>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</si>
  <si>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</si>
  <si>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</si>
  <si>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</si>
  <si>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</si>
  <si>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</si>
  <si>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</si>
  <si>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</si>
  <si>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</si>
  <si>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</si>
  <si>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</si>
  <si>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</si>
  <si>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</si>
  <si>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</si>
  <si>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</si>
  <si>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</si>
  <si>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</si>
  <si>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</si>
  <si>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</si>
  <si>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</si>
  <si>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</si>
  <si>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</si>
  <si>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</si>
  <si>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</si>
  <si>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</si>
  <si>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</si>
  <si>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</si>
  <si>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</si>
  <si>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</si>
  <si>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</si>
  <si>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</si>
  <si>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</si>
  <si>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</si>
  <si>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</si>
  <si>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</si>
  <si>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</si>
  <si>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</si>
  <si>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</si>
  <si>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</si>
  <si>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</si>
  <si>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</si>
  <si>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</si>
  <si>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</si>
  <si>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</si>
  <si>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</si>
  <si>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</si>
  <si>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</si>
  <si>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</si>
  <si>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</si>
  <si>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</si>
  <si>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</si>
  <si>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</si>
  <si>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</si>
  <si>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</si>
  <si>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</si>
  <si>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</si>
  <si>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</si>
  <si>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</si>
  <si>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</si>
  <si>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</si>
  <si>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</si>
  <si>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</si>
  <si>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</si>
  <si>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</si>
  <si>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</si>
  <si>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</si>
  <si>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</si>
  <si>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</si>
  <si>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</si>
  <si>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</si>
  <si>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</si>
  <si>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</si>
  <si>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</si>
  <si>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</si>
  <si>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</si>
  <si>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</si>
  <si>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</si>
  <si>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</si>
  <si>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</si>
  <si>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</si>
  <si>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</si>
  <si>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</si>
  <si>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</si>
  <si>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</si>
  <si>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</si>
  <si>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</si>
  <si>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</si>
  <si>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</si>
  <si>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</si>
  <si>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</si>
  <si>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</si>
  <si>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</si>
  <si>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</si>
  <si>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</si>
  <si>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</si>
  <si>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</si>
  <si>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</si>
  <si>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</si>
  <si>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</si>
  <si>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</si>
  <si>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</si>
  <si>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</si>
  <si>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</si>
  <si>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</si>
  <si>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</si>
  <si>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</si>
  <si>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</si>
  <si>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</si>
  <si>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</si>
  <si>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</si>
  <si>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</si>
  <si>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</si>
  <si>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</si>
  <si>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</si>
  <si>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</si>
  <si>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</si>
  <si>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</si>
  <si>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</si>
  <si>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</si>
  <si>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</si>
  <si>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</si>
  <si>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</si>
  <si>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Муканова Сабина</t>
  </si>
  <si>
    <t>Рыжкова Влада</t>
  </si>
  <si>
    <t>Сүндетбек Еркеназ</t>
  </si>
  <si>
    <t>Серік Әли</t>
  </si>
  <si>
    <t>Калинин Матвей</t>
  </si>
  <si>
    <t>Тымчук Ирина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</si>
  <si>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</si>
  <si>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</si>
  <si>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</si>
  <si>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</si>
  <si>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</si>
  <si>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</si>
  <si>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Лист наблюдения мини-центр "Балауса при КГУ "Общеобразовательная школа села Валиханова"" (дети  4 года )</t>
  </si>
  <si>
    <t xml:space="preserve">                                  Учебный год: 2023-2024                          Группа: Балапан                 Период: Итоговый    Сроки проведения:Май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</si>
  <si>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</si>
  <si>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</si>
  <si>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4-Ф.1</t>
  </si>
  <si>
    <t>4-Ф.2</t>
  </si>
  <si>
    <t>2-К.9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</si>
  <si>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</si>
  <si>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</si>
  <si>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</si>
  <si>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</si>
  <si>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</si>
  <si>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</si>
  <si>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</si>
  <si>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</si>
  <si>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</si>
  <si>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</si>
  <si>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</si>
  <si>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</si>
  <si>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</si>
  <si>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</si>
  <si>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</si>
  <si>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</si>
  <si>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</si>
  <si>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</si>
  <si>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</si>
  <si>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</si>
  <si>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</si>
  <si>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</si>
  <si>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</si>
  <si>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</si>
  <si>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</si>
  <si>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</si>
  <si>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</si>
  <si>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</si>
  <si>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</si>
  <si>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</si>
  <si>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</si>
  <si>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</si>
  <si>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</si>
  <si>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</si>
  <si>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</si>
  <si>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</si>
  <si>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</si>
  <si>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</si>
  <si>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</si>
  <si>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</si>
  <si>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</si>
  <si>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</si>
  <si>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</si>
  <si>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</si>
  <si>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</si>
  <si>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</si>
  <si>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</si>
  <si>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</si>
  <si>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</si>
  <si>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</si>
  <si>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</si>
  <si>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</si>
  <si>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</si>
  <si>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</si>
  <si>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</si>
  <si>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</si>
  <si>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</si>
  <si>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</si>
  <si>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</si>
  <si>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</si>
  <si>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</si>
  <si>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</si>
  <si>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</si>
  <si>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</si>
  <si>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</si>
  <si>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</si>
  <si>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</si>
  <si>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</si>
  <si>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</si>
  <si>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</si>
  <si>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</si>
  <si>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</si>
  <si>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</si>
  <si>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</si>
  <si>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</si>
  <si>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</si>
  <si>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</si>
  <si>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</si>
  <si>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</si>
  <si>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</si>
  <si>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</si>
  <si>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</si>
  <si>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</si>
  <si>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</si>
  <si>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</si>
  <si>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</si>
  <si>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</si>
  <si>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</si>
  <si>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</si>
  <si>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</si>
  <si>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</si>
  <si>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</si>
  <si>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</si>
  <si>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</si>
  <si>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</si>
  <si>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</si>
  <si>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</si>
  <si>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</si>
  <si>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</si>
  <si>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</si>
  <si>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</si>
  <si>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</si>
  <si>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</si>
  <si>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</si>
  <si>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</si>
  <si>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</si>
  <si>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</si>
  <si>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</si>
  <si>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</si>
  <si>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</si>
  <si>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</si>
  <si>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</si>
  <si>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</si>
  <si>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</si>
  <si>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</si>
  <si>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</si>
  <si>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</si>
  <si>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</si>
  <si>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</si>
  <si>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</si>
  <si>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</si>
  <si>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</si>
  <si>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</si>
  <si>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</si>
  <si>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</si>
  <si>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</si>
  <si>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</si>
  <si>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</si>
  <si>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</si>
  <si>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</si>
  <si>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</si>
  <si>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</si>
  <si>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</si>
  <si>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</si>
  <si>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</si>
  <si>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</si>
  <si>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</si>
  <si>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</si>
  <si>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</si>
  <si>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</si>
  <si>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</si>
  <si>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</si>
  <si>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</si>
  <si>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</si>
  <si>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</si>
  <si>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</si>
  <si>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</si>
  <si>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</si>
  <si>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</si>
  <si>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</si>
  <si>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</si>
  <si>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</si>
  <si>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</si>
  <si>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</si>
  <si>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</si>
  <si>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</si>
  <si>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</si>
  <si>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</si>
  <si>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</si>
  <si>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</si>
  <si>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</si>
  <si>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</si>
  <si>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</si>
  <si>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</si>
  <si>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</si>
  <si>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</si>
  <si>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</si>
  <si>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</si>
  <si>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</si>
  <si>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</si>
  <si>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</si>
  <si>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</si>
  <si>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</si>
  <si>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</si>
  <si>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</si>
  <si>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</si>
  <si>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</si>
  <si>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</si>
  <si>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</si>
  <si>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</si>
  <si>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</si>
  <si>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</si>
  <si>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</si>
  <si>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</si>
  <si>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</si>
  <si>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</si>
  <si>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</si>
  <si>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</si>
  <si>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</si>
  <si>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</si>
  <si>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</si>
  <si>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</si>
  <si>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</si>
  <si>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</si>
  <si>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</si>
  <si>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</si>
  <si>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</si>
  <si>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</si>
  <si>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</si>
  <si>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</si>
  <si>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</si>
  <si>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</si>
  <si>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</si>
  <si>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</si>
  <si>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</si>
  <si>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</si>
  <si>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</si>
  <si>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</si>
  <si>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</si>
  <si>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</si>
  <si>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</si>
  <si>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</si>
  <si>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</si>
  <si>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</si>
  <si>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</si>
  <si>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</si>
  <si>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</si>
  <si>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</si>
  <si>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</si>
  <si>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</si>
  <si>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</si>
  <si>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</si>
  <si>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</si>
  <si>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</si>
  <si>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</si>
  <si>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</si>
  <si>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</si>
  <si>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</si>
  <si>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</si>
  <si>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</si>
  <si>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</si>
  <si>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</si>
  <si>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</si>
  <si>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</si>
  <si>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</si>
  <si>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</si>
  <si>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</si>
  <si>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</si>
  <si>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</si>
  <si>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</si>
  <si>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</si>
  <si>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</si>
  <si>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</si>
  <si>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</si>
  <si>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</si>
  <si>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</si>
  <si>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</si>
  <si>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</si>
  <si>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</si>
  <si>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</si>
  <si>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</si>
  <si>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</si>
  <si>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</si>
  <si>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</si>
  <si>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</si>
  <si>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</si>
  <si>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</si>
  <si>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</si>
  <si>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</si>
  <si>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</si>
  <si>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</si>
  <si>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</si>
  <si>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</si>
  <si>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</si>
  <si>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</si>
  <si>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</si>
  <si>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</si>
  <si>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</si>
  <si>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</si>
  <si>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</si>
  <si>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</si>
  <si>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</si>
  <si>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</si>
  <si>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</si>
  <si>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</si>
  <si>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</si>
  <si>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</si>
  <si>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</si>
  <si>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</si>
  <si>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</si>
  <si>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</si>
  <si>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</si>
  <si>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</si>
  <si>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</si>
  <si>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</si>
  <si>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</si>
  <si>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</si>
  <si>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</si>
  <si>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</si>
  <si>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</si>
  <si>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</si>
  <si>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</si>
  <si>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</si>
  <si>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</si>
  <si>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</si>
  <si>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</si>
  <si>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</si>
  <si>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</si>
  <si>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</si>
  <si>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</si>
  <si>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</si>
  <si>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</si>
  <si>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</si>
  <si>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</si>
  <si>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</si>
  <si>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</si>
  <si>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</si>
  <si>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</si>
  <si>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</si>
  <si>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</si>
  <si>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Дегтярев Артемий</t>
  </si>
  <si>
    <t>Мұқаш Ақнұр</t>
  </si>
  <si>
    <t>Фролова София</t>
  </si>
  <si>
    <t>Галиев Назар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</si>
  <si>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</si>
  <si>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</si>
  <si>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</si>
  <si>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</si>
  <si>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</si>
  <si>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</si>
  <si>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мини-центр "Балауса при КГУ "Общеобразовательная школа села Валиханова"" (дети  5ти лет )</t>
  </si>
  <si>
    <t xml:space="preserve">                                  Учебный год: 2023-2024                          Группа: Балапан                 Период: Итоговый    Сроки проведения: Май</t>
  </si>
  <si>
    <t>Физическое развитие</t>
  </si>
  <si>
    <t>Развитие творческих навыков,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</si>
  <si>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</si>
  <si>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</si>
  <si>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</si>
  <si>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</si>
  <si>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</si>
  <si>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</si>
  <si>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</si>
  <si>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</si>
  <si>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</si>
  <si>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</si>
  <si>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</si>
  <si>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</si>
  <si>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</si>
  <si>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</si>
  <si>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</si>
  <si>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</si>
  <si>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</si>
  <si>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</si>
  <si>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</si>
  <si>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</si>
  <si>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</si>
  <si>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</si>
  <si>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</si>
  <si>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</si>
  <si>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</si>
  <si>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</si>
  <si>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</si>
  <si>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</si>
  <si>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</si>
  <si>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</si>
  <si>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</si>
  <si>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</si>
  <si>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</si>
  <si>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</si>
  <si>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</si>
  <si>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</si>
  <si>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</si>
  <si>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</si>
  <si>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</si>
  <si>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</si>
  <si>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</si>
  <si>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</si>
  <si>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</si>
  <si>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</si>
  <si>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</si>
  <si>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</si>
  <si>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</si>
  <si>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</si>
  <si>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</si>
  <si>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</si>
  <si>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</si>
  <si>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</si>
  <si>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</si>
  <si>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</si>
  <si>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</si>
  <si>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</si>
  <si>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</si>
  <si>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</si>
  <si>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</si>
  <si>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</si>
  <si>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</si>
  <si>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</si>
  <si>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</si>
  <si>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</si>
  <si>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</si>
  <si>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</si>
  <si>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</si>
  <si>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</si>
  <si>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</si>
  <si>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</si>
  <si>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</si>
  <si>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</si>
  <si>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</si>
  <si>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</si>
  <si>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</si>
  <si>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</si>
  <si>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</si>
  <si>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</si>
  <si>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</si>
  <si>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</si>
  <si>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</si>
  <si>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</si>
  <si>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</si>
  <si>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</si>
  <si>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</si>
  <si>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</si>
  <si>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</si>
  <si>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</si>
  <si>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</si>
  <si>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</si>
  <si>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</si>
  <si>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</si>
  <si>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</si>
  <si>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</si>
  <si>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</si>
  <si>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</si>
  <si>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</si>
  <si>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</si>
  <si>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</si>
  <si>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</si>
  <si>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</si>
  <si>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</si>
  <si>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</si>
  <si>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</si>
  <si>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</si>
  <si>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</si>
  <si>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</si>
  <si>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</si>
  <si>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</si>
  <si>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</si>
  <si>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</si>
  <si>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</si>
  <si>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</si>
  <si>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</si>
  <si>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</si>
  <si>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</si>
  <si>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</si>
  <si>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</si>
  <si>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</si>
  <si>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</si>
  <si>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</si>
  <si>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</si>
  <si>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</si>
  <si>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</si>
  <si>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</si>
  <si>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</si>
  <si>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</si>
  <si>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</si>
  <si>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</si>
  <si>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</si>
  <si>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</si>
  <si>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</si>
  <si>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</si>
  <si>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</si>
  <si>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</si>
  <si>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</si>
  <si>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</si>
  <si>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</si>
  <si>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</si>
  <si>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</si>
  <si>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</si>
  <si>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</si>
  <si>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</si>
  <si>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</si>
  <si>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</si>
  <si>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</si>
  <si>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</si>
  <si>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</si>
  <si>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</si>
  <si>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</si>
  <si>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</si>
  <si>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</si>
  <si>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</si>
  <si>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</si>
  <si>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</si>
  <si>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</si>
  <si>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</si>
  <si>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</si>
  <si>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</si>
  <si>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</si>
  <si>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</si>
  <si>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</si>
  <si>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</si>
  <si>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</si>
  <si>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</si>
  <si>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</si>
  <si>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</si>
  <si>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</si>
  <si>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</si>
  <si>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</si>
  <si>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</si>
  <si>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</si>
  <si>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</si>
  <si>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</si>
  <si>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</si>
  <si>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</si>
  <si>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</si>
  <si>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</si>
  <si>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</si>
  <si>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</si>
  <si>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</si>
  <si>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</si>
  <si>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</si>
  <si>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</si>
  <si>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</si>
  <si>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</si>
  <si>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</si>
  <si>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</si>
  <si>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</si>
  <si>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</si>
  <si>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</si>
  <si>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</si>
  <si>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</si>
  <si>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</si>
  <si>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</si>
  <si>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</si>
  <si>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</si>
  <si>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</si>
  <si>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</si>
  <si>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</si>
  <si>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</si>
  <si>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</si>
  <si>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</si>
  <si>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</si>
  <si>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</si>
  <si>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</si>
  <si>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</si>
  <si>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</si>
  <si>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</si>
  <si>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</si>
  <si>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</si>
  <si>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</si>
  <si>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</si>
  <si>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</si>
  <si>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</si>
  <si>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</si>
  <si>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</si>
  <si>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</si>
  <si>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</si>
  <si>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</si>
  <si>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</si>
  <si>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</si>
  <si>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</si>
  <si>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</si>
  <si>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</si>
  <si>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</si>
  <si>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</si>
  <si>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</si>
  <si>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</si>
  <si>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</si>
  <si>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</si>
  <si>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</si>
  <si>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</si>
  <si>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</si>
  <si>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</si>
  <si>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</si>
  <si>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</si>
  <si>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</si>
  <si>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</si>
  <si>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</si>
  <si>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</si>
  <si>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</si>
  <si>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</si>
  <si>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</si>
  <si>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</si>
  <si>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</si>
  <si>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</si>
  <si>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</si>
  <si>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</si>
  <si>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</si>
  <si>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</si>
  <si>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</si>
  <si>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</si>
  <si>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</si>
  <si>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</si>
  <si>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</si>
  <si>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</si>
  <si>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</si>
  <si>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</si>
  <si>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</si>
  <si>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</si>
  <si>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</si>
  <si>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</si>
  <si>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</si>
  <si>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</si>
  <si>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</si>
  <si>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</si>
  <si>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</si>
  <si>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</si>
  <si>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</si>
  <si>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</si>
  <si>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</si>
  <si>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</si>
  <si>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</si>
  <si>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</si>
  <si>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</si>
  <si>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</si>
  <si>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</si>
  <si>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</si>
  <si>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</si>
  <si>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</si>
  <si>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</si>
  <si>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</si>
  <si>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</si>
  <si>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</si>
  <si>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</si>
  <si>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</si>
  <si>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</si>
  <si>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</si>
  <si>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</si>
  <si>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</si>
  <si>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</si>
  <si>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</si>
  <si>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</si>
  <si>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</si>
  <si>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</si>
  <si>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</si>
  <si>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</si>
  <si>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</si>
  <si>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</si>
  <si>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</si>
  <si>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</si>
  <si>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</si>
  <si>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</si>
  <si>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</si>
  <si>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</si>
  <si>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</si>
  <si>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</si>
  <si>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</si>
  <si>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</si>
  <si>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</si>
  <si>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</si>
  <si>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</si>
  <si>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</si>
  <si>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</si>
  <si>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</si>
  <si>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</si>
  <si>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</si>
  <si>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</si>
  <si>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</si>
  <si>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</si>
  <si>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</si>
  <si>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</si>
  <si>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</si>
  <si>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</si>
  <si>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</si>
  <si>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</si>
  <si>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</si>
  <si>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</si>
  <si>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</si>
  <si>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</si>
  <si>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</si>
  <si>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</si>
  <si>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</si>
  <si>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</si>
  <si>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</si>
  <si>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</si>
  <si>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</si>
  <si>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</si>
  <si>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</si>
  <si>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</si>
  <si>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</si>
  <si>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</si>
  <si>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</si>
  <si>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</si>
  <si>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</si>
  <si>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</si>
  <si>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</si>
  <si>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</si>
  <si>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</si>
  <si>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</si>
  <si>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</si>
  <si>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</si>
  <si>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</si>
  <si>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</si>
  <si>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</si>
  <si>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</si>
  <si>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</si>
  <si>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</si>
  <si>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</si>
  <si>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</si>
  <si>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</si>
  <si>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</si>
  <si>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</si>
  <si>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</si>
  <si>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</si>
  <si>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</si>
  <si>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</si>
  <si>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</si>
  <si>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</si>
  <si>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</si>
  <si>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</si>
  <si>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</si>
  <si>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</si>
  <si>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</si>
  <si>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</si>
  <si>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</si>
  <si>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</si>
  <si>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</si>
  <si>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</si>
  <si>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</si>
  <si>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</si>
  <si>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</si>
  <si>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</si>
  <si>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</si>
  <si>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</si>
  <si>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</si>
  <si>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</si>
  <si>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</si>
  <si>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</si>
  <si>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</si>
  <si>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Сундетбек Нұрислам</t>
  </si>
  <si>
    <t>Коваль Богдан</t>
  </si>
  <si>
    <t>Аманбаева Амила</t>
  </si>
  <si>
    <t>Батырәлі Ерәділ</t>
  </si>
  <si>
    <t>Фролов Марк</t>
  </si>
  <si>
    <t>Аменов Ильнур</t>
  </si>
  <si>
    <t>Даринова Малика</t>
  </si>
  <si>
    <t>5-Ф</t>
  </si>
  <si>
    <t>5-К</t>
  </si>
  <si>
    <t>5-П</t>
  </si>
  <si>
    <t>5-Т</t>
  </si>
  <si>
    <t>5-С</t>
  </si>
  <si>
    <t>Белич Илья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</si>
</sst>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" fillId="0" borderId="0"/>
  </cellStyleXfs>
  <cellXfs count="1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/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2" fillId="3" borderId="9" xfId="0" applyFont="1" applyFill="1" applyBorder="1" applyAlignment="1">
      <alignment horizontal="center"/>
    </xf>
    <xf numFmtId="1" fontId="2" fillId="3" borderId="9" xfId="0" applyNumberFormat="1" applyFont="1" applyFill="1" applyBorder="1" applyAlignment="1">
      <alignment horizontal="center"/>
    </xf>
    <xf numFmtId="0" fontId="0" fillId="0" borderId="11" xfId="0" applyBorder="1"/>
    <xf numFmtId="164" fontId="2" fillId="3" borderId="1" xfId="0" applyNumberFormat="1" applyFont="1" applyFill="1" applyBorder="1" applyAlignment="1">
      <alignment horizontal="center"/>
    </xf>
    <xf numFmtId="0" fontId="14" fillId="4" borderId="0" xfId="2"/>
    <xf numFmtId="0" fontId="15" fillId="5" borderId="0" xfId="3"/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2" xfId="0" applyBorder="1"/>
    <xf numFmtId="0" fontId="9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7" fillId="0" borderId="1" xfId="0" applyFont="1" applyBorder="1"/>
    <xf numFmtId="1" fontId="0" fillId="0" borderId="1" xfId="1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0" xfId="0" applyNumberFormat="1"/>
    <xf numFmtId="0" fontId="17" fillId="0" borderId="0" xfId="0" applyFont="1"/>
    <xf numFmtId="0" fontId="18" fillId="0" borderId="0" xfId="0" applyFont="1"/>
    <xf numFmtId="0" fontId="4" fillId="0" borderId="6" xfId="0" applyFont="1" applyBorder="1" applyAlignment="1">
      <alignment horizontal="center" wrapText="1"/>
    </xf>
    <xf numFmtId="0" fontId="0" fillId="0" borderId="26" xfId="0" applyBorder="1"/>
    <xf numFmtId="0" fontId="0" fillId="0" borderId="2" xfId="0" applyBorder="1"/>
    <xf numFmtId="0" fontId="7" fillId="0" borderId="0" xfId="0" applyFont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9" xfId="0" applyFont="1" applyBorder="1"/>
    <xf numFmtId="0" fontId="20" fillId="3" borderId="9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1" fontId="20" fillId="3" borderId="1" xfId="0" applyNumberFormat="1" applyFont="1" applyFill="1" applyBorder="1" applyAlignment="1">
      <alignment horizontal="center"/>
    </xf>
    <xf numFmtId="0" fontId="20" fillId="0" borderId="0" xfId="0" applyFont="1"/>
    <xf numFmtId="1" fontId="7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6" xfId="4" applyFont="1" applyBorder="1" applyAlignment="1">
      <alignment vertical="center" wrapText="1"/>
    </xf>
    <xf numFmtId="0" fontId="4" fillId="0" borderId="1" xfId="4" applyFont="1" applyBorder="1" applyAlignment="1">
      <alignment vertical="center" wrapText="1"/>
    </xf>
    <xf numFmtId="1" fontId="20" fillId="3" borderId="9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5">
    <cellStyle name="Нейтральный" xfId="3" builtinId="28"/>
    <cellStyle name="Обычный" xfId="0" builtinId="0"/>
    <cellStyle name="Обычный 2" xfId="4"/>
    <cellStyle name="Процентный" xfId="1" builtinId="5"/>
    <cellStyle name="Хороший" xfId="2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7"/>
  <sheetViews>
    <sheetView topLeftCell="A13" zoomScale="90" zoomScaleNormal="90" workbookViewId="0">
      <selection activeCell="B16" sqref="B16"/>
    </sheetView>
  </sheetViews>
  <sheetFormatPr defaultRowHeight="15" x14ac:dyDescent="0.25"/>
  <cols>
    <col min="2" max="2" width="31.140625" customWidth="1"/>
  </cols>
  <sheetData>
    <row r="1" spans="1:122" ht="15.75" x14ac:dyDescent="0.25">
      <c r="A1" s="1" t="s">
        <v>233</v>
      </c>
      <c r="B1" s="2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22" ht="15.75" x14ac:dyDescent="0.25">
      <c r="A2" s="113" t="s">
        <v>234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4"/>
      <c r="T2" s="4"/>
      <c r="U2" s="4"/>
      <c r="V2" s="4"/>
      <c r="DP2" s="81" t="s">
        <v>0</v>
      </c>
      <c r="DQ2" s="81"/>
    </row>
    <row r="3" spans="1:122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22" ht="15.75" customHeight="1" x14ac:dyDescent="0.25">
      <c r="A4" s="82" t="s">
        <v>1</v>
      </c>
      <c r="B4" s="82" t="s">
        <v>2</v>
      </c>
      <c r="C4" s="84" t="s">
        <v>3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6" t="s">
        <v>4</v>
      </c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8" t="s">
        <v>5</v>
      </c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9" t="s">
        <v>6</v>
      </c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1"/>
      <c r="DG4" s="92" t="s">
        <v>7</v>
      </c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</row>
    <row r="5" spans="1:122" ht="15.75" customHeight="1" x14ac:dyDescent="0.25">
      <c r="A5" s="82"/>
      <c r="B5" s="82"/>
      <c r="C5" s="93" t="s">
        <v>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6" t="s">
        <v>9</v>
      </c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100" t="s">
        <v>10</v>
      </c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4" t="s">
        <v>11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6"/>
      <c r="AY5" s="104" t="s">
        <v>12</v>
      </c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6"/>
      <c r="BK5" s="107" t="s">
        <v>13</v>
      </c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 t="s">
        <v>14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8" t="s">
        <v>15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10"/>
      <c r="CU5" s="97" t="s">
        <v>16</v>
      </c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9"/>
      <c r="DG5" s="100" t="s">
        <v>17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</row>
    <row r="6" spans="1:122" ht="0.75" customHeight="1" x14ac:dyDescent="0.25">
      <c r="A6" s="82"/>
      <c r="B6" s="82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6"/>
      <c r="P6" s="6"/>
      <c r="Q6" s="6"/>
      <c r="R6" s="6"/>
      <c r="S6" s="6"/>
      <c r="T6" s="6"/>
      <c r="U6" s="6"/>
      <c r="V6" s="6"/>
      <c r="W6" s="6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</row>
    <row r="7" spans="1:122" ht="15.75" hidden="1" x14ac:dyDescent="0.25">
      <c r="A7" s="82"/>
      <c r="B7" s="82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"/>
      <c r="P7" s="9"/>
      <c r="Q7" s="9"/>
      <c r="R7" s="9"/>
      <c r="S7" s="9"/>
      <c r="T7" s="9"/>
      <c r="U7" s="9"/>
      <c r="V7" s="9"/>
      <c r="W7" s="9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122" ht="15.75" hidden="1" x14ac:dyDescent="0.25">
      <c r="A8" s="82"/>
      <c r="B8" s="82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"/>
      <c r="P8" s="9"/>
      <c r="Q8" s="9"/>
      <c r="R8" s="9"/>
      <c r="S8" s="9"/>
      <c r="T8" s="9"/>
      <c r="U8" s="9"/>
      <c r="V8" s="9"/>
      <c r="W8" s="9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122" ht="15.75" hidden="1" x14ac:dyDescent="0.25">
      <c r="A9" s="82"/>
      <c r="B9" s="82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"/>
      <c r="P9" s="9"/>
      <c r="Q9" s="9"/>
      <c r="R9" s="9"/>
      <c r="S9" s="9"/>
      <c r="T9" s="9"/>
      <c r="U9" s="9"/>
      <c r="V9" s="9"/>
      <c r="W9" s="9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122" ht="15.75" hidden="1" x14ac:dyDescent="0.25">
      <c r="A10" s="82"/>
      <c r="B10" s="82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"/>
      <c r="P10" s="9"/>
      <c r="Q10" s="9"/>
      <c r="R10" s="9"/>
      <c r="S10" s="9"/>
      <c r="T10" s="9"/>
      <c r="U10" s="9"/>
      <c r="V10" s="9"/>
      <c r="W10" s="9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122" ht="15.75" x14ac:dyDescent="0.25">
      <c r="A11" s="82"/>
      <c r="B11" s="82"/>
      <c r="C11" s="101" t="s">
        <v>18</v>
      </c>
      <c r="D11" s="102" t="s">
        <v>19</v>
      </c>
      <c r="E11" s="102" t="s">
        <v>20</v>
      </c>
      <c r="F11" s="102" t="s">
        <v>21</v>
      </c>
      <c r="G11" s="102" t="s">
        <v>22</v>
      </c>
      <c r="H11" s="102" t="s">
        <v>23</v>
      </c>
      <c r="I11" s="103" t="s">
        <v>24</v>
      </c>
      <c r="J11" s="93"/>
      <c r="K11" s="93"/>
      <c r="L11" s="103" t="s">
        <v>25</v>
      </c>
      <c r="M11" s="93"/>
      <c r="N11" s="93"/>
      <c r="O11" s="96" t="s">
        <v>26</v>
      </c>
      <c r="P11" s="96"/>
      <c r="Q11" s="96"/>
      <c r="R11" s="96" t="s">
        <v>19</v>
      </c>
      <c r="S11" s="96"/>
      <c r="T11" s="96"/>
      <c r="U11" s="96" t="s">
        <v>27</v>
      </c>
      <c r="V11" s="96"/>
      <c r="W11" s="96"/>
      <c r="X11" s="96" t="s">
        <v>28</v>
      </c>
      <c r="Y11" s="96"/>
      <c r="Z11" s="96"/>
      <c r="AA11" s="96" t="s">
        <v>29</v>
      </c>
      <c r="AB11" s="96"/>
      <c r="AC11" s="96"/>
      <c r="AD11" s="100" t="s">
        <v>30</v>
      </c>
      <c r="AE11" s="100"/>
      <c r="AF11" s="100"/>
      <c r="AG11" s="96" t="s">
        <v>31</v>
      </c>
      <c r="AH11" s="96"/>
      <c r="AI11" s="96"/>
      <c r="AJ11" s="96" t="s">
        <v>32</v>
      </c>
      <c r="AK11" s="96"/>
      <c r="AL11" s="96"/>
      <c r="AM11" s="100" t="s">
        <v>33</v>
      </c>
      <c r="AN11" s="100"/>
      <c r="AO11" s="100"/>
      <c r="AP11" s="100" t="s">
        <v>34</v>
      </c>
      <c r="AQ11" s="100"/>
      <c r="AR11" s="100"/>
      <c r="AS11" s="100" t="s">
        <v>35</v>
      </c>
      <c r="AT11" s="100"/>
      <c r="AU11" s="100"/>
      <c r="AV11" s="100" t="s">
        <v>36</v>
      </c>
      <c r="AW11" s="100"/>
      <c r="AX11" s="100"/>
      <c r="AY11" s="100" t="s">
        <v>37</v>
      </c>
      <c r="AZ11" s="100"/>
      <c r="BA11" s="100"/>
      <c r="BB11" s="100" t="s">
        <v>38</v>
      </c>
      <c r="BC11" s="100"/>
      <c r="BD11" s="100"/>
      <c r="BE11" s="100" t="s">
        <v>39</v>
      </c>
      <c r="BF11" s="100"/>
      <c r="BG11" s="100"/>
      <c r="BH11" s="100" t="s">
        <v>40</v>
      </c>
      <c r="BI11" s="100"/>
      <c r="BJ11" s="100"/>
      <c r="BK11" s="100" t="s">
        <v>41</v>
      </c>
      <c r="BL11" s="100"/>
      <c r="BM11" s="100"/>
      <c r="BN11" s="100" t="s">
        <v>42</v>
      </c>
      <c r="BO11" s="100"/>
      <c r="BP11" s="100"/>
      <c r="BQ11" s="100" t="s">
        <v>43</v>
      </c>
      <c r="BR11" s="100"/>
      <c r="BS11" s="100"/>
      <c r="BT11" s="100" t="s">
        <v>44</v>
      </c>
      <c r="BU11" s="100"/>
      <c r="BV11" s="100"/>
      <c r="BW11" s="100" t="s">
        <v>45</v>
      </c>
      <c r="BX11" s="100"/>
      <c r="BY11" s="100"/>
      <c r="BZ11" s="100" t="s">
        <v>46</v>
      </c>
      <c r="CA11" s="100"/>
      <c r="CB11" s="100"/>
      <c r="CC11" s="100" t="s">
        <v>47</v>
      </c>
      <c r="CD11" s="100"/>
      <c r="CE11" s="100"/>
      <c r="CF11" s="100" t="s">
        <v>48</v>
      </c>
      <c r="CG11" s="100"/>
      <c r="CH11" s="100"/>
      <c r="CI11" s="100" t="s">
        <v>49</v>
      </c>
      <c r="CJ11" s="100"/>
      <c r="CK11" s="100"/>
      <c r="CL11" s="100" t="s">
        <v>50</v>
      </c>
      <c r="CM11" s="100"/>
      <c r="CN11" s="100"/>
      <c r="CO11" s="100" t="s">
        <v>51</v>
      </c>
      <c r="CP11" s="100"/>
      <c r="CQ11" s="100"/>
      <c r="CR11" s="100" t="s">
        <v>52</v>
      </c>
      <c r="CS11" s="100"/>
      <c r="CT11" s="100"/>
      <c r="CU11" s="100" t="s">
        <v>53</v>
      </c>
      <c r="CV11" s="100"/>
      <c r="CW11" s="100"/>
      <c r="CX11" s="100" t="s">
        <v>54</v>
      </c>
      <c r="CY11" s="100"/>
      <c r="CZ11" s="100"/>
      <c r="DA11" s="100" t="s">
        <v>55</v>
      </c>
      <c r="DB11" s="100"/>
      <c r="DC11" s="100"/>
      <c r="DD11" s="100" t="s">
        <v>56</v>
      </c>
      <c r="DE11" s="100"/>
      <c r="DF11" s="100"/>
      <c r="DG11" s="100" t="s">
        <v>57</v>
      </c>
      <c r="DH11" s="100"/>
      <c r="DI11" s="100"/>
      <c r="DJ11" s="100" t="s">
        <v>58</v>
      </c>
      <c r="DK11" s="100"/>
      <c r="DL11" s="100"/>
      <c r="DM11" s="100" t="s">
        <v>59</v>
      </c>
      <c r="DN11" s="100"/>
      <c r="DO11" s="100"/>
      <c r="DP11" s="100" t="s">
        <v>60</v>
      </c>
      <c r="DQ11" s="100"/>
      <c r="DR11" s="100"/>
    </row>
    <row r="12" spans="1:122" ht="51" customHeight="1" x14ac:dyDescent="0.25">
      <c r="A12" s="82"/>
      <c r="B12" s="83"/>
      <c r="C12" s="111" t="s">
        <v>61</v>
      </c>
      <c r="D12" s="111"/>
      <c r="E12" s="111"/>
      <c r="F12" s="111" t="s">
        <v>62</v>
      </c>
      <c r="G12" s="111"/>
      <c r="H12" s="111"/>
      <c r="I12" s="111" t="s">
        <v>63</v>
      </c>
      <c r="J12" s="111"/>
      <c r="K12" s="111"/>
      <c r="L12" s="111" t="s">
        <v>64</v>
      </c>
      <c r="M12" s="111"/>
      <c r="N12" s="111"/>
      <c r="O12" s="111" t="s">
        <v>65</v>
      </c>
      <c r="P12" s="111"/>
      <c r="Q12" s="111"/>
      <c r="R12" s="111" t="s">
        <v>66</v>
      </c>
      <c r="S12" s="111"/>
      <c r="T12" s="111"/>
      <c r="U12" s="111" t="s">
        <v>67</v>
      </c>
      <c r="V12" s="111"/>
      <c r="W12" s="111"/>
      <c r="X12" s="111" t="s">
        <v>68</v>
      </c>
      <c r="Y12" s="111"/>
      <c r="Z12" s="111"/>
      <c r="AA12" s="111" t="s">
        <v>69</v>
      </c>
      <c r="AB12" s="111"/>
      <c r="AC12" s="111"/>
      <c r="AD12" s="111" t="s">
        <v>70</v>
      </c>
      <c r="AE12" s="111"/>
      <c r="AF12" s="111"/>
      <c r="AG12" s="111" t="s">
        <v>71</v>
      </c>
      <c r="AH12" s="111"/>
      <c r="AI12" s="111"/>
      <c r="AJ12" s="111" t="s">
        <v>72</v>
      </c>
      <c r="AK12" s="111"/>
      <c r="AL12" s="111"/>
      <c r="AM12" s="111" t="s">
        <v>73</v>
      </c>
      <c r="AN12" s="111"/>
      <c r="AO12" s="111"/>
      <c r="AP12" s="112" t="s">
        <v>74</v>
      </c>
      <c r="AQ12" s="112"/>
      <c r="AR12" s="112"/>
      <c r="AS12" s="112" t="s">
        <v>75</v>
      </c>
      <c r="AT12" s="112"/>
      <c r="AU12" s="112"/>
      <c r="AV12" s="112" t="s">
        <v>76</v>
      </c>
      <c r="AW12" s="112"/>
      <c r="AX12" s="112"/>
      <c r="AY12" s="112" t="s">
        <v>77</v>
      </c>
      <c r="AZ12" s="112"/>
      <c r="BA12" s="112"/>
      <c r="BB12" s="112" t="s">
        <v>78</v>
      </c>
      <c r="BC12" s="112"/>
      <c r="BD12" s="112"/>
      <c r="BE12" s="112" t="s">
        <v>79</v>
      </c>
      <c r="BF12" s="112"/>
      <c r="BG12" s="112"/>
      <c r="BH12" s="112" t="s">
        <v>80</v>
      </c>
      <c r="BI12" s="112"/>
      <c r="BJ12" s="112"/>
      <c r="BK12" s="112" t="s">
        <v>81</v>
      </c>
      <c r="BL12" s="112"/>
      <c r="BM12" s="112"/>
      <c r="BN12" s="112" t="s">
        <v>82</v>
      </c>
      <c r="BO12" s="112"/>
      <c r="BP12" s="112"/>
      <c r="BQ12" s="112" t="s">
        <v>83</v>
      </c>
      <c r="BR12" s="112"/>
      <c r="BS12" s="112"/>
      <c r="BT12" s="112" t="s">
        <v>84</v>
      </c>
      <c r="BU12" s="112"/>
      <c r="BV12" s="112"/>
      <c r="BW12" s="112" t="s">
        <v>85</v>
      </c>
      <c r="BX12" s="112"/>
      <c r="BY12" s="112"/>
      <c r="BZ12" s="112" t="s">
        <v>86</v>
      </c>
      <c r="CA12" s="112"/>
      <c r="CB12" s="112"/>
      <c r="CC12" s="112" t="s">
        <v>87</v>
      </c>
      <c r="CD12" s="112"/>
      <c r="CE12" s="112"/>
      <c r="CF12" s="112" t="s">
        <v>88</v>
      </c>
      <c r="CG12" s="112"/>
      <c r="CH12" s="112"/>
      <c r="CI12" s="112" t="s">
        <v>89</v>
      </c>
      <c r="CJ12" s="112"/>
      <c r="CK12" s="112"/>
      <c r="CL12" s="112" t="s">
        <v>90</v>
      </c>
      <c r="CM12" s="112"/>
      <c r="CN12" s="112"/>
      <c r="CO12" s="112" t="s">
        <v>91</v>
      </c>
      <c r="CP12" s="112"/>
      <c r="CQ12" s="112"/>
      <c r="CR12" s="112" t="s">
        <v>92</v>
      </c>
      <c r="CS12" s="112"/>
      <c r="CT12" s="112"/>
      <c r="CU12" s="112" t="s">
        <v>93</v>
      </c>
      <c r="CV12" s="112"/>
      <c r="CW12" s="112"/>
      <c r="CX12" s="112" t="s">
        <v>94</v>
      </c>
      <c r="CY12" s="112"/>
      <c r="CZ12" s="112"/>
      <c r="DA12" s="112" t="s">
        <v>95</v>
      </c>
      <c r="DB12" s="112"/>
      <c r="DC12" s="112"/>
      <c r="DD12" s="112" t="s">
        <v>96</v>
      </c>
      <c r="DE12" s="112"/>
      <c r="DF12" s="112"/>
      <c r="DG12" s="121" t="s">
        <v>97</v>
      </c>
      <c r="DH12" s="121"/>
      <c r="DI12" s="121"/>
      <c r="DJ12" s="121" t="s">
        <v>98</v>
      </c>
      <c r="DK12" s="121"/>
      <c r="DL12" s="121"/>
      <c r="DM12" s="111" t="s">
        <v>99</v>
      </c>
      <c r="DN12" s="111"/>
      <c r="DO12" s="111"/>
      <c r="DP12" s="111" t="s">
        <v>100</v>
      </c>
      <c r="DQ12" s="111"/>
      <c r="DR12" s="111"/>
    </row>
    <row r="13" spans="1:122" ht="102.75" customHeight="1" x14ac:dyDescent="0.25">
      <c r="A13" s="82"/>
      <c r="B13" s="83"/>
      <c r="C13" s="10" t="s">
        <v>101</v>
      </c>
      <c r="D13" s="10" t="s">
        <v>102</v>
      </c>
      <c r="E13" s="10" t="s">
        <v>103</v>
      </c>
      <c r="F13" s="10" t="s">
        <v>104</v>
      </c>
      <c r="G13" s="10" t="s">
        <v>105</v>
      </c>
      <c r="H13" s="10" t="s">
        <v>106</v>
      </c>
      <c r="I13" s="10" t="s">
        <v>107</v>
      </c>
      <c r="J13" s="10" t="s">
        <v>108</v>
      </c>
      <c r="K13" s="10" t="s">
        <v>109</v>
      </c>
      <c r="L13" s="10" t="s">
        <v>110</v>
      </c>
      <c r="M13" s="10" t="s">
        <v>111</v>
      </c>
      <c r="N13" s="10" t="s">
        <v>112</v>
      </c>
      <c r="O13" s="10" t="s">
        <v>113</v>
      </c>
      <c r="P13" s="10" t="s">
        <v>114</v>
      </c>
      <c r="Q13" s="10" t="s">
        <v>115</v>
      </c>
      <c r="R13" s="10" t="s">
        <v>116</v>
      </c>
      <c r="S13" s="10" t="s">
        <v>117</v>
      </c>
      <c r="T13" s="10" t="s">
        <v>118</v>
      </c>
      <c r="U13" s="10" t="s">
        <v>119</v>
      </c>
      <c r="V13" s="10" t="s">
        <v>120</v>
      </c>
      <c r="W13" s="10" t="s">
        <v>121</v>
      </c>
      <c r="X13" s="10" t="s">
        <v>122</v>
      </c>
      <c r="Y13" s="10" t="s">
        <v>123</v>
      </c>
      <c r="Z13" s="10" t="s">
        <v>124</v>
      </c>
      <c r="AA13" s="10" t="s">
        <v>125</v>
      </c>
      <c r="AB13" s="10" t="s">
        <v>126</v>
      </c>
      <c r="AC13" s="10" t="s">
        <v>127</v>
      </c>
      <c r="AD13" s="10" t="s">
        <v>128</v>
      </c>
      <c r="AE13" s="10" t="s">
        <v>129</v>
      </c>
      <c r="AF13" s="10" t="s">
        <v>130</v>
      </c>
      <c r="AG13" s="10" t="s">
        <v>131</v>
      </c>
      <c r="AH13" s="10" t="s">
        <v>132</v>
      </c>
      <c r="AI13" s="10" t="s">
        <v>133</v>
      </c>
      <c r="AJ13" s="10" t="s">
        <v>134</v>
      </c>
      <c r="AK13" s="10" t="s">
        <v>135</v>
      </c>
      <c r="AL13" s="10" t="s">
        <v>136</v>
      </c>
      <c r="AM13" s="10" t="s">
        <v>137</v>
      </c>
      <c r="AN13" s="10" t="s">
        <v>138</v>
      </c>
      <c r="AO13" s="10" t="s">
        <v>139</v>
      </c>
      <c r="AP13" s="10" t="s">
        <v>140</v>
      </c>
      <c r="AQ13" s="10" t="s">
        <v>141</v>
      </c>
      <c r="AR13" s="10" t="s">
        <v>142</v>
      </c>
      <c r="AS13" s="10" t="s">
        <v>143</v>
      </c>
      <c r="AT13" s="10" t="s">
        <v>144</v>
      </c>
      <c r="AU13" s="10" t="s">
        <v>145</v>
      </c>
      <c r="AV13" s="10" t="s">
        <v>146</v>
      </c>
      <c r="AW13" s="10" t="s">
        <v>147</v>
      </c>
      <c r="AX13" s="10" t="s">
        <v>148</v>
      </c>
      <c r="AY13" s="11" t="s">
        <v>149</v>
      </c>
      <c r="AZ13" s="11" t="s">
        <v>150</v>
      </c>
      <c r="BA13" s="11" t="s">
        <v>151</v>
      </c>
      <c r="BB13" s="11" t="s">
        <v>152</v>
      </c>
      <c r="BC13" s="11" t="s">
        <v>153</v>
      </c>
      <c r="BD13" s="11" t="s">
        <v>154</v>
      </c>
      <c r="BE13" s="11" t="s">
        <v>155</v>
      </c>
      <c r="BF13" s="11" t="s">
        <v>156</v>
      </c>
      <c r="BG13" s="11" t="s">
        <v>157</v>
      </c>
      <c r="BH13" s="11" t="s">
        <v>158</v>
      </c>
      <c r="BI13" s="11" t="s">
        <v>159</v>
      </c>
      <c r="BJ13" s="11" t="s">
        <v>160</v>
      </c>
      <c r="BK13" s="11" t="s">
        <v>161</v>
      </c>
      <c r="BL13" s="11" t="s">
        <v>162</v>
      </c>
      <c r="BM13" s="11" t="s">
        <v>163</v>
      </c>
      <c r="BN13" s="11" t="s">
        <v>164</v>
      </c>
      <c r="BO13" s="11" t="s">
        <v>165</v>
      </c>
      <c r="BP13" s="11" t="s">
        <v>166</v>
      </c>
      <c r="BQ13" s="11" t="s">
        <v>167</v>
      </c>
      <c r="BR13" s="11" t="s">
        <v>168</v>
      </c>
      <c r="BS13" s="11" t="s">
        <v>169</v>
      </c>
      <c r="BT13" s="11" t="s">
        <v>170</v>
      </c>
      <c r="BU13" s="11" t="s">
        <v>171</v>
      </c>
      <c r="BV13" s="11" t="s">
        <v>172</v>
      </c>
      <c r="BW13" s="11" t="s">
        <v>173</v>
      </c>
      <c r="BX13" s="11" t="s">
        <v>174</v>
      </c>
      <c r="BY13" s="11" t="s">
        <v>175</v>
      </c>
      <c r="BZ13" s="11" t="s">
        <v>176</v>
      </c>
      <c r="CA13" s="11" t="s">
        <v>177</v>
      </c>
      <c r="CB13" s="11" t="s">
        <v>178</v>
      </c>
      <c r="CC13" s="11" t="s">
        <v>179</v>
      </c>
      <c r="CD13" s="11" t="s">
        <v>180</v>
      </c>
      <c r="CE13" s="11" t="s">
        <v>181</v>
      </c>
      <c r="CF13" s="11" t="s">
        <v>182</v>
      </c>
      <c r="CG13" s="11" t="s">
        <v>183</v>
      </c>
      <c r="CH13" s="11" t="s">
        <v>184</v>
      </c>
      <c r="CI13" s="11" t="s">
        <v>185</v>
      </c>
      <c r="CJ13" s="11" t="s">
        <v>186</v>
      </c>
      <c r="CK13" s="11" t="s">
        <v>187</v>
      </c>
      <c r="CL13" s="11" t="s">
        <v>188</v>
      </c>
      <c r="CM13" s="11" t="s">
        <v>189</v>
      </c>
      <c r="CN13" s="11" t="s">
        <v>190</v>
      </c>
      <c r="CO13" s="11" t="s">
        <v>191</v>
      </c>
      <c r="CP13" s="11" t="s">
        <v>192</v>
      </c>
      <c r="CQ13" s="11" t="s">
        <v>193</v>
      </c>
      <c r="CR13" s="11" t="s">
        <v>194</v>
      </c>
      <c r="CS13" s="11" t="s">
        <v>195</v>
      </c>
      <c r="CT13" s="11" t="s">
        <v>196</v>
      </c>
      <c r="CU13" s="11" t="s">
        <v>197</v>
      </c>
      <c r="CV13" s="11" t="s">
        <v>198</v>
      </c>
      <c r="CW13" s="11" t="s">
        <v>199</v>
      </c>
      <c r="CX13" s="11" t="s">
        <v>200</v>
      </c>
      <c r="CY13" s="11" t="s">
        <v>201</v>
      </c>
      <c r="CZ13" s="11" t="s">
        <v>202</v>
      </c>
      <c r="DA13" s="11" t="s">
        <v>203</v>
      </c>
      <c r="DB13" s="11" t="s">
        <v>204</v>
      </c>
      <c r="DC13" s="11" t="s">
        <v>205</v>
      </c>
      <c r="DD13" s="11" t="s">
        <v>206</v>
      </c>
      <c r="DE13" s="11" t="s">
        <v>207</v>
      </c>
      <c r="DF13" s="11" t="s">
        <v>208</v>
      </c>
      <c r="DG13" s="10" t="s">
        <v>209</v>
      </c>
      <c r="DH13" s="10" t="s">
        <v>210</v>
      </c>
      <c r="DI13" s="10" t="s">
        <v>211</v>
      </c>
      <c r="DJ13" s="10" t="s">
        <v>212</v>
      </c>
      <c r="DK13" s="10" t="s">
        <v>213</v>
      </c>
      <c r="DL13" s="10" t="s">
        <v>214</v>
      </c>
      <c r="DM13" s="10" t="s">
        <v>215</v>
      </c>
      <c r="DN13" s="10" t="s">
        <v>216</v>
      </c>
      <c r="DO13" s="10" t="s">
        <v>217</v>
      </c>
      <c r="DP13" s="10" t="s">
        <v>218</v>
      </c>
      <c r="DQ13" s="10" t="s">
        <v>219</v>
      </c>
      <c r="DR13" s="10" t="s">
        <v>220</v>
      </c>
    </row>
    <row r="14" spans="1:122" ht="15.75" x14ac:dyDescent="0.25">
      <c r="A14" s="12">
        <v>1</v>
      </c>
      <c r="B14" s="13" t="s">
        <v>235</v>
      </c>
      <c r="C14" s="6">
        <v>1</v>
      </c>
      <c r="D14" s="6"/>
      <c r="E14" s="6"/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/>
      <c r="P14" s="14">
        <v>1</v>
      </c>
      <c r="Q14" s="14"/>
      <c r="R14" s="14">
        <v>1</v>
      </c>
      <c r="S14" s="8"/>
      <c r="T14" s="8"/>
      <c r="U14" s="8">
        <v>1</v>
      </c>
      <c r="V14" s="14"/>
      <c r="W14" s="14"/>
      <c r="X14" s="14">
        <v>1</v>
      </c>
      <c r="Y14" s="14"/>
      <c r="Z14" s="14"/>
      <c r="AA14" s="8">
        <v>1</v>
      </c>
      <c r="AB14" s="8"/>
      <c r="AC14" s="8"/>
      <c r="AD14" s="8"/>
      <c r="AE14" s="8">
        <v>1</v>
      </c>
      <c r="AF14" s="8"/>
      <c r="AG14" s="8">
        <v>1</v>
      </c>
      <c r="AH14" s="8"/>
      <c r="AI14" s="8"/>
      <c r="AJ14" s="8"/>
      <c r="AK14" s="8">
        <v>1</v>
      </c>
      <c r="AL14" s="8"/>
      <c r="AM14" s="8"/>
      <c r="AN14" s="8">
        <v>1</v>
      </c>
      <c r="AO14" s="8"/>
      <c r="AP14" s="8"/>
      <c r="AQ14" s="8">
        <v>1</v>
      </c>
      <c r="AR14" s="8"/>
      <c r="AS14" s="8"/>
      <c r="AT14" s="8">
        <v>1</v>
      </c>
      <c r="AU14" s="8"/>
      <c r="AV14" s="8"/>
      <c r="AW14" s="8">
        <v>1</v>
      </c>
      <c r="AX14" s="8"/>
      <c r="AY14" s="8"/>
      <c r="AZ14" s="8">
        <v>1</v>
      </c>
      <c r="BA14" s="8"/>
      <c r="BB14" s="8"/>
      <c r="BC14" s="8">
        <v>1</v>
      </c>
      <c r="BD14" s="8"/>
      <c r="BE14" s="8"/>
      <c r="BF14" s="8">
        <v>1</v>
      </c>
      <c r="BG14" s="8"/>
      <c r="BH14" s="8"/>
      <c r="BI14" s="8">
        <v>1</v>
      </c>
      <c r="BJ14" s="8"/>
      <c r="BK14" s="8"/>
      <c r="BL14" s="8">
        <v>1</v>
      </c>
      <c r="BM14" s="8"/>
      <c r="BN14" s="8"/>
      <c r="BO14" s="8">
        <v>1</v>
      </c>
      <c r="BP14" s="8"/>
      <c r="BQ14" s="8"/>
      <c r="BR14" s="8">
        <v>1</v>
      </c>
      <c r="BS14" s="8"/>
      <c r="BT14" s="8"/>
      <c r="BU14" s="8">
        <v>1</v>
      </c>
      <c r="BV14" s="8"/>
      <c r="BW14" s="8"/>
      <c r="BX14" s="8">
        <v>1</v>
      </c>
      <c r="BY14" s="8"/>
      <c r="BZ14" s="8"/>
      <c r="CA14" s="8">
        <v>1</v>
      </c>
      <c r="CB14" s="8"/>
      <c r="CC14" s="8"/>
      <c r="CD14" s="8">
        <v>1</v>
      </c>
      <c r="CE14" s="8"/>
      <c r="CF14" s="8"/>
      <c r="CG14" s="8">
        <v>1</v>
      </c>
      <c r="CH14" s="8"/>
      <c r="CI14" s="8"/>
      <c r="CJ14" s="8">
        <v>1</v>
      </c>
      <c r="CK14" s="8"/>
      <c r="CL14" s="8"/>
      <c r="CM14" s="8">
        <v>1</v>
      </c>
      <c r="CN14" s="8"/>
      <c r="CO14" s="8"/>
      <c r="CP14" s="8">
        <v>1</v>
      </c>
      <c r="CQ14" s="8"/>
      <c r="CR14" s="8"/>
      <c r="CS14" s="8">
        <v>1</v>
      </c>
      <c r="CT14" s="8"/>
      <c r="CU14" s="8"/>
      <c r="CV14" s="8">
        <v>1</v>
      </c>
      <c r="CW14" s="8"/>
      <c r="CX14" s="8"/>
      <c r="CY14" s="8">
        <v>1</v>
      </c>
      <c r="CZ14" s="8"/>
      <c r="DA14" s="8"/>
      <c r="DB14" s="8">
        <v>1</v>
      </c>
      <c r="DC14" s="8"/>
      <c r="DD14" s="8"/>
      <c r="DE14" s="8">
        <v>1</v>
      </c>
      <c r="DF14" s="8"/>
      <c r="DG14" s="8">
        <v>1</v>
      </c>
      <c r="DH14" s="8"/>
      <c r="DI14" s="8"/>
      <c r="DJ14" s="8"/>
      <c r="DK14" s="8">
        <v>1</v>
      </c>
      <c r="DL14" s="8"/>
      <c r="DM14" s="8"/>
      <c r="DN14" s="8">
        <v>1</v>
      </c>
      <c r="DO14" s="8"/>
      <c r="DP14" s="8"/>
      <c r="DQ14" s="8">
        <v>1</v>
      </c>
      <c r="DR14" s="8"/>
    </row>
    <row r="15" spans="1:122" ht="15.75" x14ac:dyDescent="0.25">
      <c r="A15" s="12">
        <v>2</v>
      </c>
      <c r="B15" s="13" t="s">
        <v>236</v>
      </c>
      <c r="C15" s="9">
        <v>1</v>
      </c>
      <c r="D15" s="9"/>
      <c r="E15" s="9"/>
      <c r="F15" s="13">
        <v>1</v>
      </c>
      <c r="G15" s="13"/>
      <c r="H15" s="13"/>
      <c r="I15" s="13">
        <v>1</v>
      </c>
      <c r="J15" s="13"/>
      <c r="K15" s="13"/>
      <c r="L15" s="13">
        <v>1</v>
      </c>
      <c r="M15" s="13"/>
      <c r="N15" s="13"/>
      <c r="O15" s="13"/>
      <c r="P15" s="13">
        <v>1</v>
      </c>
      <c r="Q15" s="13"/>
      <c r="R15" s="13"/>
      <c r="S15" s="7">
        <v>1</v>
      </c>
      <c r="T15" s="7"/>
      <c r="U15" s="7">
        <v>1</v>
      </c>
      <c r="V15" s="13"/>
      <c r="W15" s="13"/>
      <c r="X15" s="13"/>
      <c r="Y15" s="13">
        <v>1</v>
      </c>
      <c r="Z15" s="13"/>
      <c r="AA15" s="7"/>
      <c r="AB15" s="7">
        <v>1</v>
      </c>
      <c r="AC15" s="7"/>
      <c r="AD15" s="7">
        <v>1</v>
      </c>
      <c r="AE15" s="7"/>
      <c r="AF15" s="7"/>
      <c r="AG15" s="7"/>
      <c r="AH15" s="7">
        <v>1</v>
      </c>
      <c r="AI15" s="7"/>
      <c r="AJ15" s="7">
        <v>1</v>
      </c>
      <c r="AK15" s="7"/>
      <c r="AL15" s="7"/>
      <c r="AM15" s="7"/>
      <c r="AN15" s="7">
        <v>1</v>
      </c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/>
      <c r="DK15" s="7">
        <v>1</v>
      </c>
      <c r="DL15" s="7"/>
      <c r="DM15" s="7">
        <v>1</v>
      </c>
      <c r="DN15" s="7"/>
      <c r="DO15" s="7"/>
      <c r="DP15" s="7">
        <v>1</v>
      </c>
      <c r="DQ15" s="7"/>
      <c r="DR15" s="7"/>
    </row>
    <row r="16" spans="1:122" ht="15.75" x14ac:dyDescent="0.25">
      <c r="A16" s="12">
        <v>3</v>
      </c>
      <c r="B16" s="13" t="s">
        <v>237</v>
      </c>
      <c r="C16" s="9"/>
      <c r="D16" s="9">
        <v>1</v>
      </c>
      <c r="E16" s="9"/>
      <c r="F16" s="13"/>
      <c r="G16" s="13">
        <v>1</v>
      </c>
      <c r="H16" s="13"/>
      <c r="I16" s="13"/>
      <c r="J16" s="13">
        <v>1</v>
      </c>
      <c r="K16" s="13"/>
      <c r="L16" s="13"/>
      <c r="M16" s="13">
        <v>1</v>
      </c>
      <c r="N16" s="13"/>
      <c r="O16" s="13"/>
      <c r="P16" s="13"/>
      <c r="Q16" s="13">
        <v>1</v>
      </c>
      <c r="R16" s="13"/>
      <c r="S16" s="7">
        <v>1</v>
      </c>
      <c r="T16" s="7"/>
      <c r="U16" s="7"/>
      <c r="V16" s="13">
        <v>1</v>
      </c>
      <c r="W16" s="13"/>
      <c r="X16" s="13">
        <v>1</v>
      </c>
      <c r="Y16" s="13"/>
      <c r="Z16" s="13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>
        <v>1</v>
      </c>
      <c r="AK16" s="7"/>
      <c r="AL16" s="7"/>
      <c r="AM16" s="7">
        <v>1</v>
      </c>
      <c r="AN16" s="7"/>
      <c r="AO16" s="7"/>
      <c r="AP16" s="7"/>
      <c r="AQ16" s="7">
        <v>1</v>
      </c>
      <c r="AR16" s="7"/>
      <c r="AS16" s="7">
        <v>1</v>
      </c>
      <c r="AT16" s="7"/>
      <c r="AU16" s="7"/>
      <c r="AV16" s="7">
        <v>1</v>
      </c>
      <c r="AW16" s="7"/>
      <c r="AX16" s="7"/>
      <c r="AY16" s="7"/>
      <c r="AZ16" s="7">
        <v>1</v>
      </c>
      <c r="BA16" s="7"/>
      <c r="BB16" s="7">
        <v>1</v>
      </c>
      <c r="BC16" s="7"/>
      <c r="BD16" s="7"/>
      <c r="BE16" s="7"/>
      <c r="BF16" s="7">
        <v>1</v>
      </c>
      <c r="BG16" s="7"/>
      <c r="BH16" s="7">
        <v>1</v>
      </c>
      <c r="BI16" s="7"/>
      <c r="BJ16" s="7"/>
      <c r="BK16" s="7"/>
      <c r="BL16" s="7">
        <v>1</v>
      </c>
      <c r="BM16" s="7"/>
      <c r="BN16" s="7"/>
      <c r="BO16" s="7">
        <v>1</v>
      </c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/>
      <c r="CP16" s="7">
        <v>1</v>
      </c>
      <c r="CQ16" s="7"/>
      <c r="CR16" s="7"/>
      <c r="CS16" s="7">
        <v>1</v>
      </c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/>
      <c r="DQ16" s="7">
        <v>1</v>
      </c>
      <c r="DR16" s="7"/>
    </row>
    <row r="17" spans="1:122" ht="15.75" x14ac:dyDescent="0.25">
      <c r="A17" s="12">
        <v>4</v>
      </c>
      <c r="B17" s="13" t="s">
        <v>238</v>
      </c>
      <c r="C17" s="9"/>
      <c r="D17" s="9">
        <v>1</v>
      </c>
      <c r="E17" s="9"/>
      <c r="F17" s="13"/>
      <c r="G17" s="13">
        <v>1</v>
      </c>
      <c r="H17" s="13"/>
      <c r="I17" s="13"/>
      <c r="J17" s="13">
        <v>1</v>
      </c>
      <c r="K17" s="13"/>
      <c r="L17" s="13"/>
      <c r="M17" s="13">
        <v>1</v>
      </c>
      <c r="N17" s="13"/>
      <c r="O17" s="13"/>
      <c r="P17" s="13"/>
      <c r="Q17" s="13">
        <v>1</v>
      </c>
      <c r="R17" s="13">
        <v>1</v>
      </c>
      <c r="S17" s="7"/>
      <c r="T17" s="7"/>
      <c r="U17" s="7"/>
      <c r="V17" s="13">
        <v>1</v>
      </c>
      <c r="W17" s="13"/>
      <c r="X17" s="13">
        <v>1</v>
      </c>
      <c r="Y17" s="13"/>
      <c r="Z17" s="13"/>
      <c r="AA17" s="7">
        <v>1</v>
      </c>
      <c r="AB17" s="7"/>
      <c r="AC17" s="7"/>
      <c r="AD17" s="7"/>
      <c r="AE17" s="7">
        <v>1</v>
      </c>
      <c r="AF17" s="7"/>
      <c r="AG17" s="7">
        <v>1</v>
      </c>
      <c r="AH17" s="7"/>
      <c r="AI17" s="7"/>
      <c r="AJ17" s="7"/>
      <c r="AK17" s="7">
        <v>1</v>
      </c>
      <c r="AL17" s="7"/>
      <c r="AM17" s="7"/>
      <c r="AN17" s="7">
        <v>1</v>
      </c>
      <c r="AO17" s="7"/>
      <c r="AP17" s="7">
        <v>1</v>
      </c>
      <c r="AQ17" s="7"/>
      <c r="AR17" s="7"/>
      <c r="AS17" s="7"/>
      <c r="AT17" s="7">
        <v>1</v>
      </c>
      <c r="AU17" s="7"/>
      <c r="AV17" s="7"/>
      <c r="AW17" s="7">
        <v>1</v>
      </c>
      <c r="AX17" s="7"/>
      <c r="AY17" s="7">
        <v>1</v>
      </c>
      <c r="AZ17" s="7"/>
      <c r="BA17" s="7"/>
      <c r="BB17" s="7"/>
      <c r="BC17" s="7">
        <v>1</v>
      </c>
      <c r="BD17" s="7"/>
      <c r="BE17" s="7">
        <v>1</v>
      </c>
      <c r="BF17" s="7"/>
      <c r="BG17" s="7"/>
      <c r="BH17" s="7"/>
      <c r="BI17" s="7">
        <v>1</v>
      </c>
      <c r="BJ17" s="7"/>
      <c r="BK17" s="7"/>
      <c r="BL17" s="7">
        <v>1</v>
      </c>
      <c r="BM17" s="7"/>
      <c r="BN17" s="7">
        <v>1</v>
      </c>
      <c r="BO17" s="7"/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/>
      <c r="CM17" s="7">
        <v>1</v>
      </c>
      <c r="CN17" s="7"/>
      <c r="CO17" s="7">
        <v>1</v>
      </c>
      <c r="CP17" s="7"/>
      <c r="CQ17" s="7"/>
      <c r="CR17" s="7">
        <v>1</v>
      </c>
      <c r="CS17" s="7"/>
      <c r="CT17" s="7"/>
      <c r="CU17" s="7"/>
      <c r="CV17" s="7">
        <v>1</v>
      </c>
      <c r="CW17" s="7"/>
      <c r="CX17" s="7"/>
      <c r="CY17" s="7">
        <v>1</v>
      </c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/>
      <c r="DN17" s="7">
        <v>1</v>
      </c>
      <c r="DO17" s="7"/>
      <c r="DP17" s="7">
        <v>1</v>
      </c>
      <c r="DQ17" s="7"/>
      <c r="DR17" s="7"/>
    </row>
    <row r="18" spans="1:122" ht="15.75" x14ac:dyDescent="0.25">
      <c r="A18" s="12">
        <v>5</v>
      </c>
      <c r="B18" s="13" t="s">
        <v>239</v>
      </c>
      <c r="C18" s="9">
        <v>1</v>
      </c>
      <c r="D18" s="9"/>
      <c r="E18" s="9"/>
      <c r="F18" s="13"/>
      <c r="G18" s="13">
        <v>1</v>
      </c>
      <c r="H18" s="13"/>
      <c r="I18" s="13"/>
      <c r="J18" s="13">
        <v>1</v>
      </c>
      <c r="K18" s="13"/>
      <c r="L18" s="13">
        <v>1</v>
      </c>
      <c r="M18" s="13"/>
      <c r="N18" s="13"/>
      <c r="O18" s="13"/>
      <c r="P18" s="13"/>
      <c r="Q18" s="13">
        <v>1</v>
      </c>
      <c r="R18" s="13"/>
      <c r="S18" s="7">
        <v>1</v>
      </c>
      <c r="T18" s="7"/>
      <c r="U18" s="7">
        <v>1</v>
      </c>
      <c r="V18" s="13"/>
      <c r="W18" s="13"/>
      <c r="X18" s="13"/>
      <c r="Y18" s="13">
        <v>1</v>
      </c>
      <c r="Z18" s="13"/>
      <c r="AA18" s="7"/>
      <c r="AB18" s="7">
        <v>1</v>
      </c>
      <c r="AC18" s="7"/>
      <c r="AD18" s="7">
        <v>1</v>
      </c>
      <c r="AE18" s="7"/>
      <c r="AF18" s="7"/>
      <c r="AG18" s="7"/>
      <c r="AH18" s="7">
        <v>1</v>
      </c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>
        <v>1</v>
      </c>
      <c r="AZ18" s="7"/>
      <c r="BA18" s="7"/>
      <c r="BB18" s="7">
        <v>1</v>
      </c>
      <c r="BC18" s="7"/>
      <c r="BD18" s="7"/>
      <c r="BE18" s="7">
        <v>1</v>
      </c>
      <c r="BF18" s="7"/>
      <c r="BG18" s="7"/>
      <c r="BH18" s="7">
        <v>1</v>
      </c>
      <c r="BI18" s="7"/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/>
      <c r="CD18" s="7">
        <v>1</v>
      </c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/>
      <c r="CP18" s="7">
        <v>1</v>
      </c>
      <c r="CQ18" s="7"/>
      <c r="CR18" s="7"/>
      <c r="CS18" s="7">
        <v>1</v>
      </c>
      <c r="CT18" s="7"/>
      <c r="CU18" s="7">
        <v>1</v>
      </c>
      <c r="CV18" s="7"/>
      <c r="CW18" s="7"/>
      <c r="CX18" s="7">
        <v>1</v>
      </c>
      <c r="CY18" s="7"/>
      <c r="CZ18" s="7"/>
      <c r="DA18" s="7"/>
      <c r="DB18" s="7">
        <v>1</v>
      </c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</row>
    <row r="19" spans="1:122" x14ac:dyDescent="0.25">
      <c r="A19" s="115" t="s">
        <v>221</v>
      </c>
      <c r="B19" s="116"/>
      <c r="C19" s="15">
        <f t="shared" ref="C19:N19" si="0">SUM(C14:C18)</f>
        <v>3</v>
      </c>
      <c r="D19" s="15">
        <f t="shared" si="0"/>
        <v>2</v>
      </c>
      <c r="E19" s="15">
        <f t="shared" si="0"/>
        <v>0</v>
      </c>
      <c r="F19" s="15">
        <f t="shared" si="0"/>
        <v>2</v>
      </c>
      <c r="G19" s="15">
        <f t="shared" si="0"/>
        <v>3</v>
      </c>
      <c r="H19" s="15">
        <f t="shared" si="0"/>
        <v>0</v>
      </c>
      <c r="I19" s="15">
        <f t="shared" si="0"/>
        <v>2</v>
      </c>
      <c r="J19" s="15">
        <f t="shared" si="0"/>
        <v>3</v>
      </c>
      <c r="K19" s="15">
        <f t="shared" si="0"/>
        <v>0</v>
      </c>
      <c r="L19" s="15">
        <f t="shared" si="0"/>
        <v>3</v>
      </c>
      <c r="M19" s="15">
        <f t="shared" si="0"/>
        <v>2</v>
      </c>
      <c r="N19" s="15">
        <f t="shared" si="0"/>
        <v>0</v>
      </c>
      <c r="O19" s="15">
        <v>0</v>
      </c>
      <c r="P19" s="15">
        <f t="shared" ref="P19:AU19" si="1">SUM(P14:P18)</f>
        <v>2</v>
      </c>
      <c r="Q19" s="15">
        <f t="shared" si="1"/>
        <v>3</v>
      </c>
      <c r="R19" s="15">
        <f t="shared" si="1"/>
        <v>2</v>
      </c>
      <c r="S19" s="15">
        <f t="shared" si="1"/>
        <v>3</v>
      </c>
      <c r="T19" s="15">
        <f t="shared" si="1"/>
        <v>0</v>
      </c>
      <c r="U19" s="15">
        <f t="shared" si="1"/>
        <v>3</v>
      </c>
      <c r="V19" s="15">
        <f t="shared" si="1"/>
        <v>2</v>
      </c>
      <c r="W19" s="15">
        <f t="shared" si="1"/>
        <v>0</v>
      </c>
      <c r="X19" s="15">
        <f t="shared" si="1"/>
        <v>3</v>
      </c>
      <c r="Y19" s="15">
        <f t="shared" si="1"/>
        <v>2</v>
      </c>
      <c r="Z19" s="15">
        <f t="shared" si="1"/>
        <v>0</v>
      </c>
      <c r="AA19" s="15">
        <f t="shared" si="1"/>
        <v>3</v>
      </c>
      <c r="AB19" s="15">
        <f t="shared" si="1"/>
        <v>2</v>
      </c>
      <c r="AC19" s="15">
        <f t="shared" si="1"/>
        <v>0</v>
      </c>
      <c r="AD19" s="15">
        <f t="shared" si="1"/>
        <v>3</v>
      </c>
      <c r="AE19" s="15">
        <f t="shared" si="1"/>
        <v>2</v>
      </c>
      <c r="AF19" s="15">
        <f t="shared" si="1"/>
        <v>0</v>
      </c>
      <c r="AG19" s="15">
        <f t="shared" si="1"/>
        <v>3</v>
      </c>
      <c r="AH19" s="15">
        <f t="shared" si="1"/>
        <v>2</v>
      </c>
      <c r="AI19" s="15">
        <f t="shared" si="1"/>
        <v>0</v>
      </c>
      <c r="AJ19" s="15">
        <f t="shared" si="1"/>
        <v>3</v>
      </c>
      <c r="AK19" s="15">
        <f t="shared" si="1"/>
        <v>2</v>
      </c>
      <c r="AL19" s="15">
        <f t="shared" si="1"/>
        <v>0</v>
      </c>
      <c r="AM19" s="15">
        <f t="shared" si="1"/>
        <v>2</v>
      </c>
      <c r="AN19" s="15">
        <f t="shared" si="1"/>
        <v>3</v>
      </c>
      <c r="AO19" s="15">
        <f t="shared" si="1"/>
        <v>0</v>
      </c>
      <c r="AP19" s="15">
        <f t="shared" si="1"/>
        <v>3</v>
      </c>
      <c r="AQ19" s="15">
        <f t="shared" si="1"/>
        <v>2</v>
      </c>
      <c r="AR19" s="15">
        <f t="shared" si="1"/>
        <v>0</v>
      </c>
      <c r="AS19" s="15">
        <f t="shared" si="1"/>
        <v>3</v>
      </c>
      <c r="AT19" s="15">
        <f t="shared" si="1"/>
        <v>2</v>
      </c>
      <c r="AU19" s="15">
        <f t="shared" si="1"/>
        <v>0</v>
      </c>
      <c r="AV19" s="15">
        <f t="shared" ref="AV19:CA19" si="2">SUM(AV14:AV18)</f>
        <v>3</v>
      </c>
      <c r="AW19" s="15">
        <f t="shared" si="2"/>
        <v>2</v>
      </c>
      <c r="AX19" s="15">
        <f t="shared" si="2"/>
        <v>0</v>
      </c>
      <c r="AY19" s="15">
        <f t="shared" si="2"/>
        <v>3</v>
      </c>
      <c r="AZ19" s="15">
        <f t="shared" si="2"/>
        <v>2</v>
      </c>
      <c r="BA19" s="15">
        <f t="shared" si="2"/>
        <v>0</v>
      </c>
      <c r="BB19" s="15">
        <f t="shared" si="2"/>
        <v>3</v>
      </c>
      <c r="BC19" s="15">
        <f t="shared" si="2"/>
        <v>2</v>
      </c>
      <c r="BD19" s="15">
        <f t="shared" si="2"/>
        <v>0</v>
      </c>
      <c r="BE19" s="15">
        <f t="shared" si="2"/>
        <v>3</v>
      </c>
      <c r="BF19" s="15">
        <f t="shared" si="2"/>
        <v>2</v>
      </c>
      <c r="BG19" s="15">
        <f t="shared" si="2"/>
        <v>0</v>
      </c>
      <c r="BH19" s="15">
        <f t="shared" si="2"/>
        <v>3</v>
      </c>
      <c r="BI19" s="15">
        <f t="shared" si="2"/>
        <v>2</v>
      </c>
      <c r="BJ19" s="15">
        <f t="shared" si="2"/>
        <v>0</v>
      </c>
      <c r="BK19" s="15">
        <f t="shared" si="2"/>
        <v>2</v>
      </c>
      <c r="BL19" s="15">
        <f t="shared" si="2"/>
        <v>3</v>
      </c>
      <c r="BM19" s="15">
        <f t="shared" si="2"/>
        <v>0</v>
      </c>
      <c r="BN19" s="15">
        <f t="shared" si="2"/>
        <v>3</v>
      </c>
      <c r="BO19" s="15">
        <f t="shared" si="2"/>
        <v>2</v>
      </c>
      <c r="BP19" s="15">
        <f t="shared" si="2"/>
        <v>0</v>
      </c>
      <c r="BQ19" s="15">
        <f t="shared" si="2"/>
        <v>3</v>
      </c>
      <c r="BR19" s="15">
        <f t="shared" si="2"/>
        <v>2</v>
      </c>
      <c r="BS19" s="15">
        <f t="shared" si="2"/>
        <v>0</v>
      </c>
      <c r="BT19" s="15">
        <f t="shared" si="2"/>
        <v>3</v>
      </c>
      <c r="BU19" s="15">
        <f t="shared" si="2"/>
        <v>2</v>
      </c>
      <c r="BV19" s="15">
        <f t="shared" si="2"/>
        <v>0</v>
      </c>
      <c r="BW19" s="15">
        <f t="shared" si="2"/>
        <v>3</v>
      </c>
      <c r="BX19" s="15">
        <f t="shared" si="2"/>
        <v>2</v>
      </c>
      <c r="BY19" s="15">
        <f t="shared" si="2"/>
        <v>0</v>
      </c>
      <c r="BZ19" s="15">
        <f t="shared" si="2"/>
        <v>3</v>
      </c>
      <c r="CA19" s="15">
        <f t="shared" si="2"/>
        <v>2</v>
      </c>
      <c r="CB19" s="15">
        <f t="shared" ref="CB19:DG19" si="3">SUM(CB14:CB18)</f>
        <v>0</v>
      </c>
      <c r="CC19" s="15">
        <f t="shared" si="3"/>
        <v>2</v>
      </c>
      <c r="CD19" s="15">
        <f t="shared" si="3"/>
        <v>3</v>
      </c>
      <c r="CE19" s="15">
        <f t="shared" si="3"/>
        <v>0</v>
      </c>
      <c r="CF19" s="15">
        <f t="shared" si="3"/>
        <v>3</v>
      </c>
      <c r="CG19" s="15">
        <f t="shared" si="3"/>
        <v>2</v>
      </c>
      <c r="CH19" s="15">
        <f t="shared" si="3"/>
        <v>0</v>
      </c>
      <c r="CI19" s="15">
        <f t="shared" si="3"/>
        <v>3</v>
      </c>
      <c r="CJ19" s="15">
        <f t="shared" si="3"/>
        <v>2</v>
      </c>
      <c r="CK19" s="15">
        <f t="shared" si="3"/>
        <v>0</v>
      </c>
      <c r="CL19" s="15">
        <f t="shared" si="3"/>
        <v>3</v>
      </c>
      <c r="CM19" s="15">
        <f t="shared" si="3"/>
        <v>2</v>
      </c>
      <c r="CN19" s="15">
        <f t="shared" si="3"/>
        <v>0</v>
      </c>
      <c r="CO19" s="15">
        <f t="shared" si="3"/>
        <v>2</v>
      </c>
      <c r="CP19" s="15">
        <f t="shared" si="3"/>
        <v>3</v>
      </c>
      <c r="CQ19" s="15">
        <f t="shared" si="3"/>
        <v>0</v>
      </c>
      <c r="CR19" s="15">
        <f t="shared" si="3"/>
        <v>2</v>
      </c>
      <c r="CS19" s="15">
        <f t="shared" si="3"/>
        <v>3</v>
      </c>
      <c r="CT19" s="15">
        <f t="shared" si="3"/>
        <v>0</v>
      </c>
      <c r="CU19" s="15">
        <f t="shared" si="3"/>
        <v>3</v>
      </c>
      <c r="CV19" s="15">
        <f t="shared" si="3"/>
        <v>2</v>
      </c>
      <c r="CW19" s="15">
        <f t="shared" si="3"/>
        <v>0</v>
      </c>
      <c r="CX19" s="15">
        <f t="shared" si="3"/>
        <v>3</v>
      </c>
      <c r="CY19" s="15">
        <f t="shared" si="3"/>
        <v>2</v>
      </c>
      <c r="CZ19" s="15">
        <f t="shared" si="3"/>
        <v>0</v>
      </c>
      <c r="DA19" s="15">
        <f t="shared" si="3"/>
        <v>3</v>
      </c>
      <c r="DB19" s="15">
        <f t="shared" si="3"/>
        <v>2</v>
      </c>
      <c r="DC19" s="15">
        <f t="shared" si="3"/>
        <v>0</v>
      </c>
      <c r="DD19" s="15">
        <f t="shared" si="3"/>
        <v>4</v>
      </c>
      <c r="DE19" s="15">
        <f t="shared" si="3"/>
        <v>1</v>
      </c>
      <c r="DF19" s="15">
        <f t="shared" si="3"/>
        <v>0</v>
      </c>
      <c r="DG19" s="15">
        <f t="shared" si="3"/>
        <v>5</v>
      </c>
      <c r="DH19" s="15">
        <f t="shared" ref="DH19:DR19" si="4">SUM(DH14:DH18)</f>
        <v>0</v>
      </c>
      <c r="DI19" s="15">
        <f t="shared" si="4"/>
        <v>0</v>
      </c>
      <c r="DJ19" s="15">
        <f t="shared" si="4"/>
        <v>3</v>
      </c>
      <c r="DK19" s="15">
        <f t="shared" si="4"/>
        <v>2</v>
      </c>
      <c r="DL19" s="15">
        <f t="shared" si="4"/>
        <v>0</v>
      </c>
      <c r="DM19" s="15">
        <f t="shared" si="4"/>
        <v>3</v>
      </c>
      <c r="DN19" s="15">
        <f t="shared" si="4"/>
        <v>2</v>
      </c>
      <c r="DO19" s="15">
        <f t="shared" si="4"/>
        <v>0</v>
      </c>
      <c r="DP19" s="15">
        <f t="shared" si="4"/>
        <v>3</v>
      </c>
      <c r="DQ19" s="15">
        <f t="shared" si="4"/>
        <v>2</v>
      </c>
      <c r="DR19" s="15">
        <f t="shared" si="4"/>
        <v>0</v>
      </c>
    </row>
    <row r="20" spans="1:122" x14ac:dyDescent="0.25">
      <c r="A20" s="117" t="s">
        <v>222</v>
      </c>
      <c r="B20" s="118"/>
      <c r="C20" s="16">
        <f>C19/5%</f>
        <v>60</v>
      </c>
      <c r="D20" s="16">
        <f t="shared" ref="D20:BO20" si="5">D19/5%</f>
        <v>40</v>
      </c>
      <c r="E20" s="16">
        <f t="shared" si="5"/>
        <v>0</v>
      </c>
      <c r="F20" s="16">
        <f t="shared" si="5"/>
        <v>40</v>
      </c>
      <c r="G20" s="16">
        <f t="shared" si="5"/>
        <v>60</v>
      </c>
      <c r="H20" s="16">
        <f t="shared" si="5"/>
        <v>0</v>
      </c>
      <c r="I20" s="16">
        <f t="shared" si="5"/>
        <v>40</v>
      </c>
      <c r="J20" s="16">
        <f t="shared" si="5"/>
        <v>60</v>
      </c>
      <c r="K20" s="16">
        <f t="shared" si="5"/>
        <v>0</v>
      </c>
      <c r="L20" s="16">
        <f t="shared" si="5"/>
        <v>60</v>
      </c>
      <c r="M20" s="16">
        <f t="shared" si="5"/>
        <v>40</v>
      </c>
      <c r="N20" s="16">
        <f t="shared" si="5"/>
        <v>0</v>
      </c>
      <c r="O20" s="16">
        <f t="shared" si="5"/>
        <v>0</v>
      </c>
      <c r="P20" s="16">
        <f t="shared" si="5"/>
        <v>40</v>
      </c>
      <c r="Q20" s="16">
        <f t="shared" si="5"/>
        <v>60</v>
      </c>
      <c r="R20" s="16">
        <f t="shared" si="5"/>
        <v>40</v>
      </c>
      <c r="S20" s="16">
        <f t="shared" si="5"/>
        <v>60</v>
      </c>
      <c r="T20" s="16">
        <f t="shared" si="5"/>
        <v>0</v>
      </c>
      <c r="U20" s="16">
        <f t="shared" si="5"/>
        <v>60</v>
      </c>
      <c r="V20" s="16">
        <f t="shared" si="5"/>
        <v>40</v>
      </c>
      <c r="W20" s="16">
        <f t="shared" si="5"/>
        <v>0</v>
      </c>
      <c r="X20" s="16">
        <f t="shared" si="5"/>
        <v>60</v>
      </c>
      <c r="Y20" s="16">
        <f t="shared" si="5"/>
        <v>40</v>
      </c>
      <c r="Z20" s="16">
        <f t="shared" si="5"/>
        <v>0</v>
      </c>
      <c r="AA20" s="16">
        <f t="shared" si="5"/>
        <v>60</v>
      </c>
      <c r="AB20" s="16">
        <f t="shared" si="5"/>
        <v>40</v>
      </c>
      <c r="AC20" s="16">
        <f t="shared" si="5"/>
        <v>0</v>
      </c>
      <c r="AD20" s="16">
        <f t="shared" si="5"/>
        <v>60</v>
      </c>
      <c r="AE20" s="16">
        <f t="shared" si="5"/>
        <v>40</v>
      </c>
      <c r="AF20" s="16">
        <f t="shared" si="5"/>
        <v>0</v>
      </c>
      <c r="AG20" s="16">
        <f t="shared" si="5"/>
        <v>60</v>
      </c>
      <c r="AH20" s="16">
        <f t="shared" si="5"/>
        <v>40</v>
      </c>
      <c r="AI20" s="16">
        <f t="shared" si="5"/>
        <v>0</v>
      </c>
      <c r="AJ20" s="16">
        <f t="shared" si="5"/>
        <v>60</v>
      </c>
      <c r="AK20" s="16">
        <f t="shared" si="5"/>
        <v>40</v>
      </c>
      <c r="AL20" s="16">
        <f t="shared" si="5"/>
        <v>0</v>
      </c>
      <c r="AM20" s="16">
        <f t="shared" si="5"/>
        <v>40</v>
      </c>
      <c r="AN20" s="16">
        <f t="shared" si="5"/>
        <v>60</v>
      </c>
      <c r="AO20" s="16">
        <f t="shared" si="5"/>
        <v>0</v>
      </c>
      <c r="AP20" s="16">
        <f t="shared" si="5"/>
        <v>60</v>
      </c>
      <c r="AQ20" s="16">
        <f t="shared" si="5"/>
        <v>40</v>
      </c>
      <c r="AR20" s="16">
        <f t="shared" si="5"/>
        <v>0</v>
      </c>
      <c r="AS20" s="16">
        <f t="shared" si="5"/>
        <v>60</v>
      </c>
      <c r="AT20" s="16">
        <f t="shared" si="5"/>
        <v>40</v>
      </c>
      <c r="AU20" s="16">
        <f t="shared" si="5"/>
        <v>0</v>
      </c>
      <c r="AV20" s="16">
        <f t="shared" si="5"/>
        <v>60</v>
      </c>
      <c r="AW20" s="16">
        <f t="shared" si="5"/>
        <v>40</v>
      </c>
      <c r="AX20" s="16">
        <f t="shared" si="5"/>
        <v>0</v>
      </c>
      <c r="AY20" s="16">
        <f t="shared" si="5"/>
        <v>60</v>
      </c>
      <c r="AZ20" s="16">
        <f t="shared" si="5"/>
        <v>40</v>
      </c>
      <c r="BA20" s="16">
        <f t="shared" si="5"/>
        <v>0</v>
      </c>
      <c r="BB20" s="16">
        <f t="shared" si="5"/>
        <v>60</v>
      </c>
      <c r="BC20" s="16">
        <f t="shared" si="5"/>
        <v>40</v>
      </c>
      <c r="BD20" s="16">
        <f t="shared" si="5"/>
        <v>0</v>
      </c>
      <c r="BE20" s="16">
        <f t="shared" si="5"/>
        <v>60</v>
      </c>
      <c r="BF20" s="16">
        <f t="shared" si="5"/>
        <v>40</v>
      </c>
      <c r="BG20" s="16">
        <f t="shared" si="5"/>
        <v>0</v>
      </c>
      <c r="BH20" s="16">
        <f t="shared" si="5"/>
        <v>60</v>
      </c>
      <c r="BI20" s="16">
        <f t="shared" si="5"/>
        <v>40</v>
      </c>
      <c r="BJ20" s="16">
        <f t="shared" si="5"/>
        <v>0</v>
      </c>
      <c r="BK20" s="16">
        <f t="shared" si="5"/>
        <v>40</v>
      </c>
      <c r="BL20" s="16">
        <f t="shared" si="5"/>
        <v>60</v>
      </c>
      <c r="BM20" s="16">
        <f t="shared" si="5"/>
        <v>0</v>
      </c>
      <c r="BN20" s="16">
        <f t="shared" si="5"/>
        <v>60</v>
      </c>
      <c r="BO20" s="16">
        <f t="shared" si="5"/>
        <v>40</v>
      </c>
      <c r="BP20" s="16">
        <f t="shared" ref="BP20:DR20" si="6">BP19/5%</f>
        <v>0</v>
      </c>
      <c r="BQ20" s="16">
        <f t="shared" si="6"/>
        <v>60</v>
      </c>
      <c r="BR20" s="16">
        <f t="shared" si="6"/>
        <v>40</v>
      </c>
      <c r="BS20" s="16">
        <f t="shared" si="6"/>
        <v>0</v>
      </c>
      <c r="BT20" s="16">
        <f t="shared" si="6"/>
        <v>60</v>
      </c>
      <c r="BU20" s="16">
        <f t="shared" si="6"/>
        <v>40</v>
      </c>
      <c r="BV20" s="16">
        <f t="shared" si="6"/>
        <v>0</v>
      </c>
      <c r="BW20" s="16">
        <f t="shared" si="6"/>
        <v>60</v>
      </c>
      <c r="BX20" s="16">
        <f t="shared" si="6"/>
        <v>40</v>
      </c>
      <c r="BY20" s="16">
        <f t="shared" si="6"/>
        <v>0</v>
      </c>
      <c r="BZ20" s="16">
        <f t="shared" si="6"/>
        <v>60</v>
      </c>
      <c r="CA20" s="16">
        <f t="shared" si="6"/>
        <v>40</v>
      </c>
      <c r="CB20" s="16">
        <f t="shared" si="6"/>
        <v>0</v>
      </c>
      <c r="CC20" s="16">
        <f t="shared" si="6"/>
        <v>40</v>
      </c>
      <c r="CD20" s="16">
        <f t="shared" si="6"/>
        <v>60</v>
      </c>
      <c r="CE20" s="16">
        <f t="shared" si="6"/>
        <v>0</v>
      </c>
      <c r="CF20" s="16">
        <f t="shared" si="6"/>
        <v>60</v>
      </c>
      <c r="CG20" s="16">
        <f t="shared" si="6"/>
        <v>40</v>
      </c>
      <c r="CH20" s="16">
        <f t="shared" si="6"/>
        <v>0</v>
      </c>
      <c r="CI20" s="16">
        <f t="shared" si="6"/>
        <v>60</v>
      </c>
      <c r="CJ20" s="16">
        <f t="shared" si="6"/>
        <v>40</v>
      </c>
      <c r="CK20" s="16">
        <f t="shared" si="6"/>
        <v>0</v>
      </c>
      <c r="CL20" s="16">
        <f t="shared" si="6"/>
        <v>60</v>
      </c>
      <c r="CM20" s="16">
        <f t="shared" si="6"/>
        <v>40</v>
      </c>
      <c r="CN20" s="16">
        <f t="shared" si="6"/>
        <v>0</v>
      </c>
      <c r="CO20" s="16">
        <f t="shared" si="6"/>
        <v>40</v>
      </c>
      <c r="CP20" s="16">
        <f t="shared" si="6"/>
        <v>60</v>
      </c>
      <c r="CQ20" s="16">
        <f t="shared" si="6"/>
        <v>0</v>
      </c>
      <c r="CR20" s="16">
        <f t="shared" si="6"/>
        <v>40</v>
      </c>
      <c r="CS20" s="16">
        <f t="shared" si="6"/>
        <v>60</v>
      </c>
      <c r="CT20" s="16">
        <f t="shared" si="6"/>
        <v>0</v>
      </c>
      <c r="CU20" s="16">
        <f t="shared" si="6"/>
        <v>60</v>
      </c>
      <c r="CV20" s="16">
        <f t="shared" si="6"/>
        <v>40</v>
      </c>
      <c r="CW20" s="16">
        <f t="shared" si="6"/>
        <v>0</v>
      </c>
      <c r="CX20" s="16">
        <f t="shared" si="6"/>
        <v>60</v>
      </c>
      <c r="CY20" s="16">
        <f t="shared" si="6"/>
        <v>40</v>
      </c>
      <c r="CZ20" s="16">
        <f t="shared" si="6"/>
        <v>0</v>
      </c>
      <c r="DA20" s="16">
        <f t="shared" si="6"/>
        <v>60</v>
      </c>
      <c r="DB20" s="16">
        <f t="shared" si="6"/>
        <v>40</v>
      </c>
      <c r="DC20" s="16">
        <f t="shared" si="6"/>
        <v>0</v>
      </c>
      <c r="DD20" s="16">
        <f t="shared" si="6"/>
        <v>80</v>
      </c>
      <c r="DE20" s="16">
        <f t="shared" si="6"/>
        <v>20</v>
      </c>
      <c r="DF20" s="16">
        <f t="shared" si="6"/>
        <v>0</v>
      </c>
      <c r="DG20" s="16">
        <f t="shared" si="6"/>
        <v>100</v>
      </c>
      <c r="DH20" s="16">
        <f t="shared" si="6"/>
        <v>0</v>
      </c>
      <c r="DI20" s="16">
        <f t="shared" si="6"/>
        <v>0</v>
      </c>
      <c r="DJ20" s="16">
        <f t="shared" si="6"/>
        <v>60</v>
      </c>
      <c r="DK20" s="16">
        <f t="shared" si="6"/>
        <v>40</v>
      </c>
      <c r="DL20" s="16">
        <f t="shared" si="6"/>
        <v>0</v>
      </c>
      <c r="DM20" s="16">
        <f t="shared" si="6"/>
        <v>60</v>
      </c>
      <c r="DN20" s="16">
        <f t="shared" si="6"/>
        <v>40</v>
      </c>
      <c r="DO20" s="16">
        <f t="shared" si="6"/>
        <v>0</v>
      </c>
      <c r="DP20" s="16">
        <f t="shared" si="6"/>
        <v>60</v>
      </c>
      <c r="DQ20" s="16">
        <f t="shared" si="6"/>
        <v>40</v>
      </c>
      <c r="DR20" s="16">
        <f t="shared" si="6"/>
        <v>0</v>
      </c>
    </row>
    <row r="22" spans="1:122" x14ac:dyDescent="0.25">
      <c r="B22" s="119" t="s">
        <v>223</v>
      </c>
      <c r="C22" s="119"/>
      <c r="D22" s="119"/>
      <c r="E22" s="119"/>
      <c r="F22" s="17"/>
      <c r="G22" s="17"/>
    </row>
    <row r="23" spans="1:122" x14ac:dyDescent="0.25">
      <c r="B23" s="7" t="s">
        <v>224</v>
      </c>
      <c r="C23" s="7" t="s">
        <v>225</v>
      </c>
      <c r="D23" s="15">
        <f>E23/100*25</f>
        <v>12.5</v>
      </c>
      <c r="E23" s="18">
        <f>(C20+F20+I20+L20)/4</f>
        <v>50</v>
      </c>
    </row>
    <row r="24" spans="1:122" x14ac:dyDescent="0.25">
      <c r="B24" s="7" t="s">
        <v>226</v>
      </c>
      <c r="C24" s="7" t="s">
        <v>225</v>
      </c>
      <c r="D24" s="15">
        <f>E24/100*25</f>
        <v>12.5</v>
      </c>
      <c r="E24" s="18">
        <f>(D20+G20+J20+M20)/4</f>
        <v>50</v>
      </c>
    </row>
    <row r="25" spans="1:122" x14ac:dyDescent="0.25">
      <c r="B25" s="7" t="s">
        <v>227</v>
      </c>
      <c r="C25" s="7" t="s">
        <v>225</v>
      </c>
      <c r="D25" s="15">
        <f>E25/100*25</f>
        <v>0</v>
      </c>
      <c r="E25" s="18">
        <f>(E20+H20+K20+N20)/4</f>
        <v>0</v>
      </c>
    </row>
    <row r="26" spans="1:122" x14ac:dyDescent="0.25">
      <c r="B26" s="7"/>
      <c r="C26" s="7"/>
      <c r="D26" s="19">
        <v>5</v>
      </c>
      <c r="E26" s="20">
        <f>SUM(E23:E25)</f>
        <v>100</v>
      </c>
    </row>
    <row r="27" spans="1:122" x14ac:dyDescent="0.25">
      <c r="B27" s="7"/>
      <c r="C27" s="21"/>
      <c r="D27" s="114" t="s">
        <v>9</v>
      </c>
      <c r="E27" s="114"/>
      <c r="F27" s="120" t="s">
        <v>10</v>
      </c>
      <c r="G27" s="120"/>
      <c r="H27" s="31" t="s">
        <v>232</v>
      </c>
      <c r="I27" s="31"/>
    </row>
    <row r="28" spans="1:122" x14ac:dyDescent="0.25">
      <c r="B28" s="7" t="s">
        <v>224</v>
      </c>
      <c r="C28" s="21" t="s">
        <v>228</v>
      </c>
      <c r="D28" s="22">
        <f>E28/100*25</f>
        <v>10</v>
      </c>
      <c r="E28" s="18">
        <f>(O20+R20+U20+X20)/4</f>
        <v>40</v>
      </c>
      <c r="F28" s="15">
        <f>G28/100*25</f>
        <v>15</v>
      </c>
      <c r="G28" s="15">
        <f>(AA20+AD20+AG20+AJ20)/4</f>
        <v>60</v>
      </c>
      <c r="H28">
        <f>(O19+R19+U19+X19+AA19+AD19+AG19+AJ19)/8</f>
        <v>2.5</v>
      </c>
      <c r="I28">
        <f>(O20+R20+U20+X20+AA20+AD20+AG20+AJ20)/8</f>
        <v>50</v>
      </c>
    </row>
    <row r="29" spans="1:122" x14ac:dyDescent="0.25">
      <c r="B29" s="7" t="s">
        <v>226</v>
      </c>
      <c r="C29" s="21" t="s">
        <v>228</v>
      </c>
      <c r="D29" s="22">
        <f>E29/100*25</f>
        <v>11.25</v>
      </c>
      <c r="E29" s="18">
        <f>(P20+S20+V20+Y20)/4</f>
        <v>45</v>
      </c>
      <c r="F29" s="15">
        <f>G29/100*25</f>
        <v>10</v>
      </c>
      <c r="G29" s="15">
        <f>(AB20+AE20+AH20+AK20)/4</f>
        <v>40</v>
      </c>
      <c r="H29">
        <f>(P19+S19+V19+Y19+AB19+AE19+AH19+AK19)/8</f>
        <v>2.125</v>
      </c>
      <c r="I29">
        <f>(P20+S20+V20+Y20+AB20+AE20+AH20+AK20)/8</f>
        <v>42.5</v>
      </c>
    </row>
    <row r="30" spans="1:122" x14ac:dyDescent="0.25">
      <c r="B30" s="7" t="s">
        <v>227</v>
      </c>
      <c r="C30" s="21" t="s">
        <v>228</v>
      </c>
      <c r="D30" s="22">
        <f>E30/100*25</f>
        <v>3.75</v>
      </c>
      <c r="E30" s="18">
        <f>(Q20+T20+W20+Z20)/4</f>
        <v>15</v>
      </c>
      <c r="F30" s="15">
        <f>G30/100*25</f>
        <v>0</v>
      </c>
      <c r="G30" s="23">
        <f>(AC20+AF20+AI20+AL20)/4</f>
        <v>0</v>
      </c>
      <c r="H30">
        <f>(Q19+T19+W19+Z19+AC19+AF19+AI19+AL19)/8</f>
        <v>0.375</v>
      </c>
      <c r="I30">
        <f>(Q20+T20+W20+Z20+AC20+AF20+AI20+AL20)/8</f>
        <v>7.5</v>
      </c>
    </row>
    <row r="31" spans="1:122" x14ac:dyDescent="0.25">
      <c r="B31" s="7"/>
      <c r="C31" s="21"/>
      <c r="D31" s="20">
        <v>5</v>
      </c>
      <c r="E31" s="20">
        <f>SUM(E28:E30)</f>
        <v>100</v>
      </c>
      <c r="F31" s="24">
        <v>5</v>
      </c>
      <c r="G31" s="25">
        <f>SUM(G28:G30)</f>
        <v>100</v>
      </c>
      <c r="H31" s="32">
        <v>5</v>
      </c>
      <c r="I31" s="32">
        <f>(I28+I29+I30)/1</f>
        <v>100</v>
      </c>
    </row>
    <row r="32" spans="1:122" x14ac:dyDescent="0.25">
      <c r="B32" s="7" t="s">
        <v>224</v>
      </c>
      <c r="C32" s="7" t="s">
        <v>229</v>
      </c>
      <c r="D32" s="15">
        <f>E32/100*25</f>
        <v>13.750000000000002</v>
      </c>
      <c r="E32" s="18">
        <f>(AM20+AP20+AS20+AV20)/4</f>
        <v>55</v>
      </c>
    </row>
    <row r="33" spans="2:15" x14ac:dyDescent="0.25">
      <c r="B33" s="7" t="s">
        <v>226</v>
      </c>
      <c r="C33" s="7" t="s">
        <v>229</v>
      </c>
      <c r="D33" s="15">
        <f>E33/100*25</f>
        <v>11.25</v>
      </c>
      <c r="E33" s="18">
        <f>(AN20+AQ20+AT20+AW20)/4</f>
        <v>45</v>
      </c>
    </row>
    <row r="34" spans="2:15" x14ac:dyDescent="0.25">
      <c r="B34" s="7" t="s">
        <v>227</v>
      </c>
      <c r="C34" s="7" t="s">
        <v>229</v>
      </c>
      <c r="D34" s="15">
        <f>E34/100*25</f>
        <v>0</v>
      </c>
      <c r="E34" s="18">
        <f>(AO20+AR20+AU20+AX20)/4</f>
        <v>0</v>
      </c>
    </row>
    <row r="35" spans="2:15" x14ac:dyDescent="0.25">
      <c r="B35" s="26"/>
      <c r="C35" s="26"/>
      <c r="D35" s="27">
        <v>5</v>
      </c>
      <c r="E35" s="28">
        <f>SUM(E32:E34)</f>
        <v>100</v>
      </c>
      <c r="F35" s="29"/>
    </row>
    <row r="36" spans="2:15" x14ac:dyDescent="0.25">
      <c r="B36" s="7"/>
      <c r="C36" s="7"/>
      <c r="D36" s="114" t="s">
        <v>12</v>
      </c>
      <c r="E36" s="114"/>
      <c r="F36" s="114" t="s">
        <v>13</v>
      </c>
      <c r="G36" s="114"/>
      <c r="H36" s="92" t="s">
        <v>14</v>
      </c>
      <c r="I36" s="92"/>
      <c r="J36" s="92" t="s">
        <v>15</v>
      </c>
      <c r="K36" s="92"/>
      <c r="L36" s="92" t="s">
        <v>16</v>
      </c>
      <c r="M36" s="92"/>
      <c r="N36" s="31" t="s">
        <v>232</v>
      </c>
      <c r="O36" s="31"/>
    </row>
    <row r="37" spans="2:15" x14ac:dyDescent="0.25">
      <c r="B37" s="7" t="s">
        <v>224</v>
      </c>
      <c r="C37" s="7" t="s">
        <v>230</v>
      </c>
      <c r="D37" s="15">
        <f>E37/100*25</f>
        <v>15</v>
      </c>
      <c r="E37" s="18">
        <f>(AY20+BB20+BE20+BH20)/4</f>
        <v>60</v>
      </c>
      <c r="F37" s="15">
        <f>G37/100*25</f>
        <v>13.750000000000002</v>
      </c>
      <c r="G37" s="18">
        <f>(BK20+BN20+BQ20+BT20)/4</f>
        <v>55</v>
      </c>
      <c r="H37" s="15">
        <f>I37/100*25</f>
        <v>13.750000000000002</v>
      </c>
      <c r="I37" s="18">
        <f>(BW20+BZ20+CC20+CF20)/4</f>
        <v>55</v>
      </c>
      <c r="J37" s="15">
        <f>K37/100*25</f>
        <v>12.5</v>
      </c>
      <c r="K37" s="18">
        <f>(CI20+CL20+CO20+CR20)/4</f>
        <v>50</v>
      </c>
      <c r="L37" s="15">
        <f>M37/100*25</f>
        <v>16.25</v>
      </c>
      <c r="M37" s="18">
        <f>(CU20+CX20+DA20+DD20)/4</f>
        <v>65</v>
      </c>
      <c r="N37">
        <f>(AY19+BB19+BE19+BH19+BK19+BN19+BQ19+BT19+BW19+BZ19+CC19+CF19+CI19+CL19+CO19+CR19+CU19+CX19+DA19+DD19)/20</f>
        <v>2.85</v>
      </c>
      <c r="O37">
        <f>(AY20+BB20+BE20+BH20+BK20+BN20+BQ20+BT20+BW20+BZ20+CC20+CF20+CI20+CL20+CO20+CR20+CU20+CX20+DA20+DD20)/20</f>
        <v>57</v>
      </c>
    </row>
    <row r="38" spans="2:15" x14ac:dyDescent="0.25">
      <c r="B38" s="7" t="s">
        <v>226</v>
      </c>
      <c r="C38" s="7" t="s">
        <v>230</v>
      </c>
      <c r="D38" s="15">
        <f>E38/100*25</f>
        <v>10</v>
      </c>
      <c r="E38" s="18">
        <f>(AZ20+BC20+BF20+BI20)/4</f>
        <v>40</v>
      </c>
      <c r="F38" s="15">
        <f>G38/100*25</f>
        <v>11.25</v>
      </c>
      <c r="G38" s="18">
        <f>(BL20+BO20+BR20+BU20)/4</f>
        <v>45</v>
      </c>
      <c r="H38" s="15">
        <f>I38/100*25</f>
        <v>11.25</v>
      </c>
      <c r="I38" s="18">
        <f>(BX20+CA20+CD20+CG20)/4</f>
        <v>45</v>
      </c>
      <c r="J38" s="15">
        <f>K38/100*25</f>
        <v>12.5</v>
      </c>
      <c r="K38" s="18">
        <f>(CJ20+CM20+CP20+CS20)/4</f>
        <v>50</v>
      </c>
      <c r="L38" s="15">
        <f>M38/100*25</f>
        <v>8.75</v>
      </c>
      <c r="M38" s="18">
        <f>(CV20+CY20+DB20+DE20)/4</f>
        <v>35</v>
      </c>
      <c r="N38">
        <f>(AZ19+BC19+BF19+BI19+BL19+BO19+BR19+BU19+BX19+CA19+CD19+CG19+CJ19+CM19+CP19+CS19+CV19+CY19+DB19+DE19)/20</f>
        <v>2.15</v>
      </c>
      <c r="O38">
        <f>(AZ20+BC20+BF20+BI20+BL20+BO20+BR20+BU20+BX20+CA20+CD20+CG20+CJ20+CM20+CP20+CS20+CV20+CY20+DB20+DE20)/20</f>
        <v>43</v>
      </c>
    </row>
    <row r="39" spans="2:15" x14ac:dyDescent="0.25">
      <c r="B39" s="7" t="s">
        <v>227</v>
      </c>
      <c r="C39" s="7" t="s">
        <v>230</v>
      </c>
      <c r="D39" s="15">
        <f>E39/100*25</f>
        <v>0</v>
      </c>
      <c r="E39" s="18">
        <f>(BA20+BD20+BG20+BJ20)/4</f>
        <v>0</v>
      </c>
      <c r="F39" s="15">
        <f>G39/100*25</f>
        <v>0</v>
      </c>
      <c r="G39" s="18">
        <f>(BM20+BP20+BS20+BV20)/4</f>
        <v>0</v>
      </c>
      <c r="H39" s="15">
        <f>I39/100*25</f>
        <v>0</v>
      </c>
      <c r="I39" s="18">
        <f>(BY20+CB20+CE20+CH20)/4</f>
        <v>0</v>
      </c>
      <c r="J39" s="15">
        <f>K39/100*25</f>
        <v>0</v>
      </c>
      <c r="K39" s="18">
        <f>(CK20+CN20+CQ20+CT20)/4</f>
        <v>0</v>
      </c>
      <c r="L39" s="15">
        <f>M39/100*25</f>
        <v>0</v>
      </c>
      <c r="M39" s="18">
        <f>(CW20+CZ20+DC20+DF20)/4</f>
        <v>0</v>
      </c>
      <c r="N39">
        <f>(BA19+BD19+BG19+BJ19+BM19+BP19+BS19+BV19+BY19+CB19+CE19+CH19+CK19+CN19+CQ19+CT19+CW19+CZ19+DC19+DF19)/20</f>
        <v>0</v>
      </c>
      <c r="O39">
        <f>(BA20+BD20+BG20+BJ20+BM20+BP20+BS20+BV20+BY20+CB20+CE20+CH20+CK20+CN20+CQ20+CT20+CW20+CZ20+DC20+DF20)/20</f>
        <v>0</v>
      </c>
    </row>
    <row r="40" spans="2:15" ht="37.5" customHeight="1" x14ac:dyDescent="0.25">
      <c r="B40" s="7"/>
      <c r="C40" s="7"/>
      <c r="D40" s="19">
        <v>5</v>
      </c>
      <c r="E40" s="30">
        <f>SUM(E37:E39)</f>
        <v>100</v>
      </c>
      <c r="F40" s="19">
        <v>5</v>
      </c>
      <c r="G40" s="19">
        <v>100</v>
      </c>
      <c r="H40" s="19">
        <v>5</v>
      </c>
      <c r="I40" s="20">
        <f t="shared" ref="I40:M40" si="7">SUM(I37:I39)</f>
        <v>100</v>
      </c>
      <c r="J40" s="19">
        <v>5</v>
      </c>
      <c r="K40" s="20">
        <f t="shared" si="7"/>
        <v>100</v>
      </c>
      <c r="L40" s="19">
        <v>5</v>
      </c>
      <c r="M40" s="20">
        <f t="shared" si="7"/>
        <v>100</v>
      </c>
      <c r="N40" s="32">
        <f>(N37+N38+N39)/1</f>
        <v>5</v>
      </c>
      <c r="O40" s="32">
        <f>(O37+O38+O39)/1</f>
        <v>100</v>
      </c>
    </row>
    <row r="41" spans="2:15" x14ac:dyDescent="0.25">
      <c r="B41" s="7" t="s">
        <v>224</v>
      </c>
      <c r="C41" s="7" t="s">
        <v>231</v>
      </c>
      <c r="D41" s="15">
        <f>E41/100*25</f>
        <v>17.5</v>
      </c>
      <c r="E41" s="18">
        <f>(DG20+DJ20+DM20+DP20)/4</f>
        <v>70</v>
      </c>
    </row>
    <row r="42" spans="2:15" x14ac:dyDescent="0.25">
      <c r="B42" s="7" t="s">
        <v>226</v>
      </c>
      <c r="C42" s="7" t="s">
        <v>231</v>
      </c>
      <c r="D42" s="15">
        <f>E42/100*25</f>
        <v>7.5</v>
      </c>
      <c r="E42" s="18">
        <f>(DH20+DK20+DN20+DQ20)/4</f>
        <v>30</v>
      </c>
    </row>
    <row r="43" spans="2:15" x14ac:dyDescent="0.25">
      <c r="B43" s="7" t="s">
        <v>227</v>
      </c>
      <c r="C43" s="7" t="s">
        <v>231</v>
      </c>
      <c r="D43" s="15">
        <f>E43/100*25</f>
        <v>0</v>
      </c>
      <c r="E43" s="18">
        <f>(DI20+DL20+DO20+DR20)/4</f>
        <v>0</v>
      </c>
    </row>
    <row r="44" spans="2:15" x14ac:dyDescent="0.25">
      <c r="B44" s="7"/>
      <c r="C44" s="7"/>
      <c r="D44" s="19">
        <v>5</v>
      </c>
      <c r="E44" s="19">
        <f>SUM(E41:E43)</f>
        <v>100</v>
      </c>
    </row>
    <row r="47" spans="2:15" ht="29.25" customHeight="1" x14ac:dyDescent="0.25"/>
  </sheetData>
  <mergeCells count="109">
    <mergeCell ref="A2:R2"/>
    <mergeCell ref="D36:E36"/>
    <mergeCell ref="F36:G36"/>
    <mergeCell ref="H36:I36"/>
    <mergeCell ref="J36:K36"/>
    <mergeCell ref="L36:M36"/>
    <mergeCell ref="DM12:DO12"/>
    <mergeCell ref="DP12:DR12"/>
    <mergeCell ref="A19:B19"/>
    <mergeCell ref="A20:B20"/>
    <mergeCell ref="B22:E22"/>
    <mergeCell ref="D27:E27"/>
    <mergeCell ref="F27:G27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CU11:CW11"/>
    <mergeCell ref="CX11:CZ11"/>
    <mergeCell ref="DA11:DC11"/>
    <mergeCell ref="DD11:DF11"/>
    <mergeCell ref="DG11:DI11"/>
    <mergeCell ref="DJ11:DL11"/>
    <mergeCell ref="CC11:CE11"/>
    <mergeCell ref="CF11:CH11"/>
    <mergeCell ref="BW5:CH5"/>
    <mergeCell ref="CI5:CT5"/>
    <mergeCell ref="AS11:AU11"/>
    <mergeCell ref="AV11:AX11"/>
    <mergeCell ref="AY11:BA11"/>
    <mergeCell ref="BB11:BD11"/>
    <mergeCell ref="BE11:BG11"/>
    <mergeCell ref="BH11:BJ11"/>
    <mergeCell ref="AA11:AC11"/>
    <mergeCell ref="AD11:AF11"/>
    <mergeCell ref="AG11:AI11"/>
    <mergeCell ref="AJ11:AL11"/>
    <mergeCell ref="AM11:AO11"/>
    <mergeCell ref="AP11:AR11"/>
    <mergeCell ref="CI11:CK11"/>
    <mergeCell ref="CL11:CN11"/>
    <mergeCell ref="CO11:CQ11"/>
    <mergeCell ref="CR11:CT11"/>
    <mergeCell ref="BK11:BM11"/>
    <mergeCell ref="BN11:BP11"/>
    <mergeCell ref="BQ11:BS11"/>
    <mergeCell ref="BT11:BV11"/>
    <mergeCell ref="BW11:BY11"/>
    <mergeCell ref="BZ11:CB11"/>
    <mergeCell ref="DP2:DQ2"/>
    <mergeCell ref="A4:A13"/>
    <mergeCell ref="B4:B13"/>
    <mergeCell ref="C4:N4"/>
    <mergeCell ref="O4:AL4"/>
    <mergeCell ref="AM4:AX4"/>
    <mergeCell ref="AY4:DF4"/>
    <mergeCell ref="DG4:DR4"/>
    <mergeCell ref="C5:N10"/>
    <mergeCell ref="O5:Z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5:AL5"/>
    <mergeCell ref="AM5:AX5"/>
    <mergeCell ref="AY5:BJ5"/>
    <mergeCell ref="BK5:BV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5"/>
  <sheetViews>
    <sheetView topLeftCell="A13" workbookViewId="0">
      <selection activeCell="C21" sqref="C21"/>
    </sheetView>
  </sheetViews>
  <sheetFormatPr defaultRowHeight="15" x14ac:dyDescent="0.25"/>
  <cols>
    <col min="2" max="2" width="19" customWidth="1"/>
  </cols>
  <sheetData>
    <row r="1" spans="1:167" ht="15.75" x14ac:dyDescent="0.25">
      <c r="A1" s="1" t="s">
        <v>240</v>
      </c>
      <c r="B1" s="2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7" ht="15.75" x14ac:dyDescent="0.25">
      <c r="A2" s="5" t="s">
        <v>241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FI2" s="81" t="s">
        <v>0</v>
      </c>
      <c r="FJ2" s="81"/>
    </row>
    <row r="3" spans="1:167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7" ht="15.75" x14ac:dyDescent="0.25">
      <c r="A4" s="82" t="s">
        <v>1</v>
      </c>
      <c r="B4" s="82" t="s">
        <v>2</v>
      </c>
      <c r="C4" s="136" t="s">
        <v>3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86" t="s">
        <v>4</v>
      </c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137"/>
      <c r="BK4" s="88" t="s">
        <v>5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9" t="s">
        <v>6</v>
      </c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1"/>
      <c r="EW4" s="92" t="s">
        <v>242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167" ht="15.75" x14ac:dyDescent="0.25">
      <c r="A5" s="82"/>
      <c r="B5" s="82"/>
      <c r="C5" s="96" t="s">
        <v>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104" t="s">
        <v>9</v>
      </c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6"/>
      <c r="AG5" s="108" t="s">
        <v>10</v>
      </c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10"/>
      <c r="AV5" s="108" t="s">
        <v>243</v>
      </c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10"/>
      <c r="BK5" s="104" t="s">
        <v>244</v>
      </c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6"/>
      <c r="BZ5" s="104" t="s">
        <v>12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6"/>
      <c r="CO5" s="107" t="s">
        <v>13</v>
      </c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0" t="s">
        <v>14</v>
      </c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8" t="s">
        <v>15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10"/>
      <c r="EH5" s="138" t="s">
        <v>16</v>
      </c>
      <c r="EI5" s="139"/>
      <c r="EJ5" s="139"/>
      <c r="EK5" s="139"/>
      <c r="EL5" s="139"/>
      <c r="EM5" s="139"/>
      <c r="EN5" s="139"/>
      <c r="EO5" s="139"/>
      <c r="EP5" s="139"/>
      <c r="EQ5" s="139"/>
      <c r="ER5" s="139"/>
      <c r="ES5" s="139"/>
      <c r="ET5" s="139"/>
      <c r="EU5" s="139"/>
      <c r="EV5" s="140"/>
      <c r="EW5" s="100" t="s">
        <v>17</v>
      </c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</row>
    <row r="6" spans="1:167" ht="15.75" x14ac:dyDescent="0.25">
      <c r="A6" s="82"/>
      <c r="B6" s="82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38"/>
      <c r="BL6" s="8"/>
      <c r="BM6" s="8"/>
      <c r="BN6" s="8"/>
      <c r="BO6" s="8"/>
      <c r="BP6" s="8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167" ht="15.75" x14ac:dyDescent="0.25">
      <c r="A7" s="82"/>
      <c r="B7" s="82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21"/>
      <c r="BL7" s="7"/>
      <c r="BM7" s="7"/>
      <c r="BN7" s="7"/>
      <c r="BO7" s="7"/>
      <c r="BP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167" ht="15.75" x14ac:dyDescent="0.25">
      <c r="A8" s="82"/>
      <c r="B8" s="82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21"/>
      <c r="BL8" s="7"/>
      <c r="BM8" s="7"/>
      <c r="BN8" s="7"/>
      <c r="BO8" s="7"/>
      <c r="BP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67" ht="15.75" x14ac:dyDescent="0.25">
      <c r="A9" s="82"/>
      <c r="B9" s="82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21"/>
      <c r="BL9" s="7"/>
      <c r="BM9" s="7"/>
      <c r="BN9" s="7"/>
      <c r="BO9" s="7"/>
      <c r="BP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67" ht="15.75" x14ac:dyDescent="0.25">
      <c r="A10" s="82"/>
      <c r="B10" s="82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21"/>
      <c r="BL10" s="7"/>
      <c r="BM10" s="7"/>
      <c r="BN10" s="7"/>
      <c r="BO10" s="7"/>
      <c r="BP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67" ht="16.5" thickBot="1" x14ac:dyDescent="0.3">
      <c r="A11" s="82"/>
      <c r="B11" s="82"/>
      <c r="C11" s="101" t="s">
        <v>245</v>
      </c>
      <c r="D11" s="102" t="s">
        <v>19</v>
      </c>
      <c r="E11" s="102" t="s">
        <v>20</v>
      </c>
      <c r="F11" s="101" t="s">
        <v>246</v>
      </c>
      <c r="G11" s="102" t="s">
        <v>20</v>
      </c>
      <c r="H11" s="102" t="s">
        <v>28</v>
      </c>
      <c r="I11" s="102" t="s">
        <v>247</v>
      </c>
      <c r="J11" s="102" t="s">
        <v>248</v>
      </c>
      <c r="K11" s="102" t="s">
        <v>249</v>
      </c>
      <c r="L11" s="104" t="s">
        <v>250</v>
      </c>
      <c r="M11" s="105"/>
      <c r="N11" s="105"/>
      <c r="O11" s="96" t="s">
        <v>251</v>
      </c>
      <c r="P11" s="96"/>
      <c r="Q11" s="96"/>
      <c r="R11" s="101" t="s">
        <v>252</v>
      </c>
      <c r="S11" s="102"/>
      <c r="T11" s="102"/>
      <c r="U11" s="103" t="s">
        <v>253</v>
      </c>
      <c r="V11" s="93"/>
      <c r="W11" s="101"/>
      <c r="X11" s="102" t="s">
        <v>254</v>
      </c>
      <c r="Y11" s="102"/>
      <c r="Z11" s="102"/>
      <c r="AA11" s="102" t="s">
        <v>255</v>
      </c>
      <c r="AB11" s="102"/>
      <c r="AC11" s="102"/>
      <c r="AD11" s="102" t="s">
        <v>256</v>
      </c>
      <c r="AE11" s="102"/>
      <c r="AF11" s="102"/>
      <c r="AG11" s="102" t="s">
        <v>257</v>
      </c>
      <c r="AH11" s="102"/>
      <c r="AI11" s="102"/>
      <c r="AJ11" s="102" t="s">
        <v>258</v>
      </c>
      <c r="AK11" s="102"/>
      <c r="AL11" s="102"/>
      <c r="AM11" s="96" t="s">
        <v>259</v>
      </c>
      <c r="AN11" s="96"/>
      <c r="AO11" s="96"/>
      <c r="AP11" s="100" t="s">
        <v>260</v>
      </c>
      <c r="AQ11" s="100"/>
      <c r="AR11" s="100"/>
      <c r="AS11" s="96" t="s">
        <v>261</v>
      </c>
      <c r="AT11" s="96"/>
      <c r="AU11" s="96"/>
      <c r="AV11" s="96" t="s">
        <v>262</v>
      </c>
      <c r="AW11" s="96"/>
      <c r="AX11" s="96"/>
      <c r="AY11" s="96" t="s">
        <v>263</v>
      </c>
      <c r="AZ11" s="96"/>
      <c r="BA11" s="96"/>
      <c r="BB11" s="96" t="s">
        <v>264</v>
      </c>
      <c r="BC11" s="96"/>
      <c r="BD11" s="96"/>
      <c r="BE11" s="96" t="s">
        <v>265</v>
      </c>
      <c r="BF11" s="96"/>
      <c r="BG11" s="96"/>
      <c r="BH11" s="96" t="s">
        <v>266</v>
      </c>
      <c r="BI11" s="96"/>
      <c r="BJ11" s="96"/>
      <c r="BK11" s="109" t="s">
        <v>267</v>
      </c>
      <c r="BL11" s="109"/>
      <c r="BM11" s="110"/>
      <c r="BN11" s="108" t="s">
        <v>268</v>
      </c>
      <c r="BO11" s="109"/>
      <c r="BP11" s="110"/>
      <c r="BQ11" s="100" t="s">
        <v>269</v>
      </c>
      <c r="BR11" s="100"/>
      <c r="BS11" s="100"/>
      <c r="BT11" s="100" t="s">
        <v>270</v>
      </c>
      <c r="BU11" s="100"/>
      <c r="BV11" s="100"/>
      <c r="BW11" s="100" t="s">
        <v>271</v>
      </c>
      <c r="BX11" s="100"/>
      <c r="BY11" s="108"/>
      <c r="BZ11" s="100" t="s">
        <v>272</v>
      </c>
      <c r="CA11" s="100"/>
      <c r="CB11" s="100"/>
      <c r="CC11" s="100" t="s">
        <v>273</v>
      </c>
      <c r="CD11" s="100"/>
      <c r="CE11" s="100"/>
      <c r="CF11" s="100" t="s">
        <v>274</v>
      </c>
      <c r="CG11" s="100"/>
      <c r="CH11" s="100"/>
      <c r="CI11" s="100" t="s">
        <v>275</v>
      </c>
      <c r="CJ11" s="100"/>
      <c r="CK11" s="100"/>
      <c r="CL11" s="100" t="s">
        <v>276</v>
      </c>
      <c r="CM11" s="100"/>
      <c r="CN11" s="100"/>
      <c r="CO11" s="100" t="s">
        <v>277</v>
      </c>
      <c r="CP11" s="100"/>
      <c r="CQ11" s="100"/>
      <c r="CR11" s="100" t="s">
        <v>278</v>
      </c>
      <c r="CS11" s="100"/>
      <c r="CT11" s="100"/>
      <c r="CU11" s="100" t="s">
        <v>279</v>
      </c>
      <c r="CV11" s="100"/>
      <c r="CW11" s="100"/>
      <c r="CX11" s="108" t="s">
        <v>280</v>
      </c>
      <c r="CY11" s="109"/>
      <c r="CZ11" s="110"/>
      <c r="DA11" s="108" t="s">
        <v>281</v>
      </c>
      <c r="DB11" s="109"/>
      <c r="DC11" s="110"/>
      <c r="DD11" s="108" t="s">
        <v>282</v>
      </c>
      <c r="DE11" s="109"/>
      <c r="DF11" s="110"/>
      <c r="DG11" s="108" t="s">
        <v>283</v>
      </c>
      <c r="DH11" s="109"/>
      <c r="DI11" s="110"/>
      <c r="DJ11" s="108" t="s">
        <v>284</v>
      </c>
      <c r="DK11" s="109"/>
      <c r="DL11" s="110"/>
      <c r="DM11" s="108" t="s">
        <v>285</v>
      </c>
      <c r="DN11" s="109"/>
      <c r="DO11" s="110"/>
      <c r="DP11" s="108" t="s">
        <v>286</v>
      </c>
      <c r="DQ11" s="109"/>
      <c r="DR11" s="110"/>
      <c r="DS11" s="108" t="s">
        <v>287</v>
      </c>
      <c r="DT11" s="109"/>
      <c r="DU11" s="110"/>
      <c r="DV11" s="100" t="s">
        <v>288</v>
      </c>
      <c r="DW11" s="100"/>
      <c r="DX11" s="100"/>
      <c r="DY11" s="100" t="s">
        <v>289</v>
      </c>
      <c r="DZ11" s="100"/>
      <c r="EA11" s="100"/>
      <c r="EB11" s="100" t="s">
        <v>290</v>
      </c>
      <c r="EC11" s="100"/>
      <c r="ED11" s="100"/>
      <c r="EE11" s="100" t="s">
        <v>291</v>
      </c>
      <c r="EF11" s="100"/>
      <c r="EG11" s="100"/>
      <c r="EH11" s="133" t="s">
        <v>292</v>
      </c>
      <c r="EI11" s="134"/>
      <c r="EJ11" s="135"/>
      <c r="EK11" s="133" t="s">
        <v>293</v>
      </c>
      <c r="EL11" s="134"/>
      <c r="EM11" s="135"/>
      <c r="EN11" s="133" t="s">
        <v>294</v>
      </c>
      <c r="EO11" s="134"/>
      <c r="EP11" s="135"/>
      <c r="EQ11" s="133" t="s">
        <v>295</v>
      </c>
      <c r="ER11" s="134"/>
      <c r="ES11" s="135"/>
      <c r="ET11" s="133" t="s">
        <v>296</v>
      </c>
      <c r="EU11" s="134"/>
      <c r="EV11" s="135"/>
      <c r="EW11" s="100" t="s">
        <v>297</v>
      </c>
      <c r="EX11" s="100"/>
      <c r="EY11" s="100"/>
      <c r="EZ11" s="100" t="s">
        <v>298</v>
      </c>
      <c r="FA11" s="100"/>
      <c r="FB11" s="100"/>
      <c r="FC11" s="100" t="s">
        <v>299</v>
      </c>
      <c r="FD11" s="100"/>
      <c r="FE11" s="100"/>
      <c r="FF11" s="100" t="s">
        <v>300</v>
      </c>
      <c r="FG11" s="100"/>
      <c r="FH11" s="100"/>
      <c r="FI11" s="100" t="s">
        <v>301</v>
      </c>
      <c r="FJ11" s="100"/>
      <c r="FK11" s="100"/>
    </row>
    <row r="12" spans="1:167" ht="63.75" customHeight="1" thickBot="1" x14ac:dyDescent="0.3">
      <c r="A12" s="82"/>
      <c r="B12" s="82"/>
      <c r="C12" s="129" t="s">
        <v>302</v>
      </c>
      <c r="D12" s="132"/>
      <c r="E12" s="131"/>
      <c r="F12" s="130" t="s">
        <v>303</v>
      </c>
      <c r="G12" s="130"/>
      <c r="H12" s="131"/>
      <c r="I12" s="129" t="s">
        <v>304</v>
      </c>
      <c r="J12" s="130"/>
      <c r="K12" s="131"/>
      <c r="L12" s="129" t="s">
        <v>305</v>
      </c>
      <c r="M12" s="130"/>
      <c r="N12" s="131"/>
      <c r="O12" s="129" t="s">
        <v>306</v>
      </c>
      <c r="P12" s="130"/>
      <c r="Q12" s="131"/>
      <c r="R12" s="122" t="s">
        <v>307</v>
      </c>
      <c r="S12" s="123"/>
      <c r="T12" s="124"/>
      <c r="U12" s="122" t="s">
        <v>308</v>
      </c>
      <c r="V12" s="123"/>
      <c r="W12" s="124"/>
      <c r="X12" s="122" t="s">
        <v>309</v>
      </c>
      <c r="Y12" s="123"/>
      <c r="Z12" s="124"/>
      <c r="AA12" s="122" t="s">
        <v>310</v>
      </c>
      <c r="AB12" s="123"/>
      <c r="AC12" s="124"/>
      <c r="AD12" s="122" t="s">
        <v>311</v>
      </c>
      <c r="AE12" s="123"/>
      <c r="AF12" s="124"/>
      <c r="AG12" s="122" t="s">
        <v>312</v>
      </c>
      <c r="AH12" s="123"/>
      <c r="AI12" s="124"/>
      <c r="AJ12" s="122" t="s">
        <v>313</v>
      </c>
      <c r="AK12" s="123"/>
      <c r="AL12" s="124"/>
      <c r="AM12" s="122" t="s">
        <v>314</v>
      </c>
      <c r="AN12" s="123"/>
      <c r="AO12" s="124"/>
      <c r="AP12" s="122" t="s">
        <v>315</v>
      </c>
      <c r="AQ12" s="123"/>
      <c r="AR12" s="124"/>
      <c r="AS12" s="122" t="s">
        <v>316</v>
      </c>
      <c r="AT12" s="123"/>
      <c r="AU12" s="124"/>
      <c r="AV12" s="122" t="s">
        <v>317</v>
      </c>
      <c r="AW12" s="123"/>
      <c r="AX12" s="124"/>
      <c r="AY12" s="122" t="s">
        <v>318</v>
      </c>
      <c r="AZ12" s="123"/>
      <c r="BA12" s="124"/>
      <c r="BB12" s="122" t="s">
        <v>319</v>
      </c>
      <c r="BC12" s="123"/>
      <c r="BD12" s="124"/>
      <c r="BE12" s="122" t="s">
        <v>320</v>
      </c>
      <c r="BF12" s="123"/>
      <c r="BG12" s="124"/>
      <c r="BH12" s="129" t="s">
        <v>321</v>
      </c>
      <c r="BI12" s="130"/>
      <c r="BJ12" s="131"/>
      <c r="BK12" s="122" t="s">
        <v>322</v>
      </c>
      <c r="BL12" s="123"/>
      <c r="BM12" s="124"/>
      <c r="BN12" s="122" t="s">
        <v>323</v>
      </c>
      <c r="BO12" s="123"/>
      <c r="BP12" s="124"/>
      <c r="BQ12" s="122" t="s">
        <v>324</v>
      </c>
      <c r="BR12" s="123"/>
      <c r="BS12" s="124"/>
      <c r="BT12" s="122" t="s">
        <v>325</v>
      </c>
      <c r="BU12" s="123"/>
      <c r="BV12" s="124"/>
      <c r="BW12" s="122" t="s">
        <v>326</v>
      </c>
      <c r="BX12" s="123"/>
      <c r="BY12" s="124"/>
      <c r="BZ12" s="122" t="s">
        <v>327</v>
      </c>
      <c r="CA12" s="123"/>
      <c r="CB12" s="124"/>
      <c r="CC12" s="122" t="s">
        <v>328</v>
      </c>
      <c r="CD12" s="123"/>
      <c r="CE12" s="124"/>
      <c r="CF12" s="122" t="s">
        <v>329</v>
      </c>
      <c r="CG12" s="123"/>
      <c r="CH12" s="124"/>
      <c r="CI12" s="122" t="s">
        <v>330</v>
      </c>
      <c r="CJ12" s="123"/>
      <c r="CK12" s="124"/>
      <c r="CL12" s="122" t="s">
        <v>331</v>
      </c>
      <c r="CM12" s="123"/>
      <c r="CN12" s="124"/>
      <c r="CO12" s="122" t="s">
        <v>332</v>
      </c>
      <c r="CP12" s="123"/>
      <c r="CQ12" s="124"/>
      <c r="CR12" s="122" t="s">
        <v>333</v>
      </c>
      <c r="CS12" s="123"/>
      <c r="CT12" s="124"/>
      <c r="CU12" s="122" t="s">
        <v>334</v>
      </c>
      <c r="CV12" s="123"/>
      <c r="CW12" s="124"/>
      <c r="CX12" s="122" t="s">
        <v>335</v>
      </c>
      <c r="CY12" s="123"/>
      <c r="CZ12" s="124"/>
      <c r="DA12" s="122" t="s">
        <v>336</v>
      </c>
      <c r="DB12" s="123"/>
      <c r="DC12" s="124"/>
      <c r="DD12" s="122" t="s">
        <v>337</v>
      </c>
      <c r="DE12" s="123"/>
      <c r="DF12" s="124"/>
      <c r="DG12" s="122" t="s">
        <v>338</v>
      </c>
      <c r="DH12" s="123"/>
      <c r="DI12" s="124"/>
      <c r="DJ12" s="122" t="s">
        <v>339</v>
      </c>
      <c r="DK12" s="123"/>
      <c r="DL12" s="124"/>
      <c r="DM12" s="122" t="s">
        <v>340</v>
      </c>
      <c r="DN12" s="123"/>
      <c r="DO12" s="124"/>
      <c r="DP12" s="122" t="s">
        <v>341</v>
      </c>
      <c r="DQ12" s="123"/>
      <c r="DR12" s="124"/>
      <c r="DS12" s="122" t="s">
        <v>342</v>
      </c>
      <c r="DT12" s="123"/>
      <c r="DU12" s="124"/>
      <c r="DV12" s="122" t="s">
        <v>343</v>
      </c>
      <c r="DW12" s="123"/>
      <c r="DX12" s="124"/>
      <c r="DY12" s="122" t="s">
        <v>344</v>
      </c>
      <c r="DZ12" s="123"/>
      <c r="EA12" s="124"/>
      <c r="EB12" s="122" t="s">
        <v>345</v>
      </c>
      <c r="EC12" s="123"/>
      <c r="ED12" s="124"/>
      <c r="EE12" s="122" t="s">
        <v>346</v>
      </c>
      <c r="EF12" s="123"/>
      <c r="EG12" s="124"/>
      <c r="EH12" s="122" t="s">
        <v>347</v>
      </c>
      <c r="EI12" s="123"/>
      <c r="EJ12" s="124"/>
      <c r="EK12" s="122" t="s">
        <v>348</v>
      </c>
      <c r="EL12" s="123"/>
      <c r="EM12" s="124"/>
      <c r="EN12" s="122" t="s">
        <v>349</v>
      </c>
      <c r="EO12" s="123"/>
      <c r="EP12" s="124"/>
      <c r="EQ12" s="122" t="s">
        <v>350</v>
      </c>
      <c r="ER12" s="123"/>
      <c r="ES12" s="124"/>
      <c r="ET12" s="122" t="s">
        <v>351</v>
      </c>
      <c r="EU12" s="123"/>
      <c r="EV12" s="124"/>
      <c r="EW12" s="122" t="s">
        <v>352</v>
      </c>
      <c r="EX12" s="123"/>
      <c r="EY12" s="124"/>
      <c r="EZ12" s="122" t="s">
        <v>353</v>
      </c>
      <c r="FA12" s="123"/>
      <c r="FB12" s="124"/>
      <c r="FC12" s="122" t="s">
        <v>354</v>
      </c>
      <c r="FD12" s="123"/>
      <c r="FE12" s="124"/>
      <c r="FF12" s="122" t="s">
        <v>355</v>
      </c>
      <c r="FG12" s="123"/>
      <c r="FH12" s="124"/>
      <c r="FI12" s="122" t="s">
        <v>356</v>
      </c>
      <c r="FJ12" s="123"/>
      <c r="FK12" s="124"/>
    </row>
    <row r="13" spans="1:167" ht="156.75" thickBot="1" x14ac:dyDescent="0.3">
      <c r="A13" s="82"/>
      <c r="B13" s="82"/>
      <c r="C13" s="39" t="s">
        <v>357</v>
      </c>
      <c r="D13" s="40" t="s">
        <v>358</v>
      </c>
      <c r="E13" s="41" t="s">
        <v>359</v>
      </c>
      <c r="F13" s="42" t="s">
        <v>360</v>
      </c>
      <c r="G13" s="42" t="s">
        <v>361</v>
      </c>
      <c r="H13" s="41" t="s">
        <v>362</v>
      </c>
      <c r="I13" s="43" t="s">
        <v>363</v>
      </c>
      <c r="J13" s="42" t="s">
        <v>364</v>
      </c>
      <c r="K13" s="41" t="s">
        <v>365</v>
      </c>
      <c r="L13" s="43" t="s">
        <v>366</v>
      </c>
      <c r="M13" s="42" t="s">
        <v>367</v>
      </c>
      <c r="N13" s="41" t="s">
        <v>368</v>
      </c>
      <c r="O13" s="43" t="s">
        <v>369</v>
      </c>
      <c r="P13" s="42" t="s">
        <v>370</v>
      </c>
      <c r="Q13" s="41" t="s">
        <v>371</v>
      </c>
      <c r="R13" s="44" t="s">
        <v>372</v>
      </c>
      <c r="S13" s="45" t="s">
        <v>373</v>
      </c>
      <c r="T13" s="46" t="s">
        <v>374</v>
      </c>
      <c r="U13" s="44" t="s">
        <v>375</v>
      </c>
      <c r="V13" s="45" t="s">
        <v>376</v>
      </c>
      <c r="W13" s="46" t="s">
        <v>133</v>
      </c>
      <c r="X13" s="44" t="s">
        <v>377</v>
      </c>
      <c r="Y13" s="45" t="s">
        <v>378</v>
      </c>
      <c r="Z13" s="46" t="s">
        <v>379</v>
      </c>
      <c r="AA13" s="44" t="s">
        <v>380</v>
      </c>
      <c r="AB13" s="45" t="s">
        <v>381</v>
      </c>
      <c r="AC13" s="46" t="s">
        <v>382</v>
      </c>
      <c r="AD13" s="44" t="s">
        <v>383</v>
      </c>
      <c r="AE13" s="45" t="s">
        <v>384</v>
      </c>
      <c r="AF13" s="46" t="s">
        <v>385</v>
      </c>
      <c r="AG13" s="44" t="s">
        <v>386</v>
      </c>
      <c r="AH13" s="45" t="s">
        <v>387</v>
      </c>
      <c r="AI13" s="46" t="s">
        <v>388</v>
      </c>
      <c r="AJ13" s="44" t="s">
        <v>389</v>
      </c>
      <c r="AK13" s="45" t="s">
        <v>390</v>
      </c>
      <c r="AL13" s="46" t="s">
        <v>391</v>
      </c>
      <c r="AM13" s="44" t="s">
        <v>392</v>
      </c>
      <c r="AN13" s="45" t="s">
        <v>393</v>
      </c>
      <c r="AO13" s="46" t="s">
        <v>394</v>
      </c>
      <c r="AP13" s="44" t="s">
        <v>395</v>
      </c>
      <c r="AQ13" s="45" t="s">
        <v>396</v>
      </c>
      <c r="AR13" s="46" t="s">
        <v>397</v>
      </c>
      <c r="AS13" s="44" t="s">
        <v>398</v>
      </c>
      <c r="AT13" s="45" t="s">
        <v>399</v>
      </c>
      <c r="AU13" s="46" t="s">
        <v>400</v>
      </c>
      <c r="AV13" s="44" t="s">
        <v>401</v>
      </c>
      <c r="AW13" s="45" t="s">
        <v>402</v>
      </c>
      <c r="AX13" s="46" t="s">
        <v>121</v>
      </c>
      <c r="AY13" s="44" t="s">
        <v>403</v>
      </c>
      <c r="AZ13" s="45" t="s">
        <v>404</v>
      </c>
      <c r="BA13" s="46" t="s">
        <v>405</v>
      </c>
      <c r="BB13" s="44" t="s">
        <v>406</v>
      </c>
      <c r="BC13" s="45" t="s">
        <v>407</v>
      </c>
      <c r="BD13" s="46" t="s">
        <v>408</v>
      </c>
      <c r="BE13" s="44" t="s">
        <v>409</v>
      </c>
      <c r="BF13" s="45" t="s">
        <v>410</v>
      </c>
      <c r="BG13" s="46" t="s">
        <v>411</v>
      </c>
      <c r="BH13" s="44" t="s">
        <v>412</v>
      </c>
      <c r="BI13" s="45" t="s">
        <v>413</v>
      </c>
      <c r="BJ13" s="46" t="s">
        <v>414</v>
      </c>
      <c r="BK13" s="44" t="s">
        <v>415</v>
      </c>
      <c r="BL13" s="45" t="s">
        <v>416</v>
      </c>
      <c r="BM13" s="46" t="s">
        <v>417</v>
      </c>
      <c r="BN13" s="44" t="s">
        <v>418</v>
      </c>
      <c r="BO13" s="45" t="s">
        <v>419</v>
      </c>
      <c r="BP13" s="46" t="s">
        <v>420</v>
      </c>
      <c r="BQ13" s="44" t="s">
        <v>421</v>
      </c>
      <c r="BR13" s="45" t="s">
        <v>422</v>
      </c>
      <c r="BS13" s="46" t="s">
        <v>423</v>
      </c>
      <c r="BT13" s="44" t="s">
        <v>424</v>
      </c>
      <c r="BU13" s="45" t="s">
        <v>425</v>
      </c>
      <c r="BV13" s="46" t="s">
        <v>426</v>
      </c>
      <c r="BW13" s="44" t="s">
        <v>427</v>
      </c>
      <c r="BX13" s="45" t="s">
        <v>428</v>
      </c>
      <c r="BY13" s="46" t="s">
        <v>429</v>
      </c>
      <c r="BZ13" s="44" t="s">
        <v>430</v>
      </c>
      <c r="CA13" s="45" t="s">
        <v>431</v>
      </c>
      <c r="CB13" s="46" t="s">
        <v>432</v>
      </c>
      <c r="CC13" s="44" t="s">
        <v>433</v>
      </c>
      <c r="CD13" s="45" t="s">
        <v>434</v>
      </c>
      <c r="CE13" s="46" t="s">
        <v>435</v>
      </c>
      <c r="CF13" s="44" t="s">
        <v>436</v>
      </c>
      <c r="CG13" s="45" t="s">
        <v>437</v>
      </c>
      <c r="CH13" s="46" t="s">
        <v>438</v>
      </c>
      <c r="CI13" s="44" t="s">
        <v>158</v>
      </c>
      <c r="CJ13" s="45" t="s">
        <v>439</v>
      </c>
      <c r="CK13" s="46" t="s">
        <v>440</v>
      </c>
      <c r="CL13" s="44" t="s">
        <v>441</v>
      </c>
      <c r="CM13" s="45" t="s">
        <v>442</v>
      </c>
      <c r="CN13" s="46" t="s">
        <v>443</v>
      </c>
      <c r="CO13" s="44" t="s">
        <v>430</v>
      </c>
      <c r="CP13" s="45" t="s">
        <v>444</v>
      </c>
      <c r="CQ13" s="46" t="s">
        <v>445</v>
      </c>
      <c r="CR13" s="44" t="s">
        <v>446</v>
      </c>
      <c r="CS13" s="45" t="s">
        <v>447</v>
      </c>
      <c r="CT13" s="46" t="s">
        <v>448</v>
      </c>
      <c r="CU13" s="44" t="s">
        <v>449</v>
      </c>
      <c r="CV13" s="45" t="s">
        <v>450</v>
      </c>
      <c r="CW13" s="46" t="s">
        <v>451</v>
      </c>
      <c r="CX13" s="44" t="s">
        <v>452</v>
      </c>
      <c r="CY13" s="45" t="s">
        <v>453</v>
      </c>
      <c r="CZ13" s="46" t="s">
        <v>454</v>
      </c>
      <c r="DA13" s="44" t="s">
        <v>455</v>
      </c>
      <c r="DB13" s="45" t="s">
        <v>456</v>
      </c>
      <c r="DC13" s="46" t="s">
        <v>457</v>
      </c>
      <c r="DD13" s="47" t="s">
        <v>158</v>
      </c>
      <c r="DE13" s="48" t="s">
        <v>458</v>
      </c>
      <c r="DF13" s="48" t="s">
        <v>459</v>
      </c>
      <c r="DG13" s="47" t="s">
        <v>460</v>
      </c>
      <c r="DH13" s="48" t="s">
        <v>461</v>
      </c>
      <c r="DI13" s="48" t="s">
        <v>462</v>
      </c>
      <c r="DJ13" s="47" t="s">
        <v>463</v>
      </c>
      <c r="DK13" s="48" t="s">
        <v>464</v>
      </c>
      <c r="DL13" s="48" t="s">
        <v>465</v>
      </c>
      <c r="DM13" s="44" t="s">
        <v>466</v>
      </c>
      <c r="DN13" s="45" t="s">
        <v>467</v>
      </c>
      <c r="DO13" s="46" t="s">
        <v>468</v>
      </c>
      <c r="DP13" s="44" t="s">
        <v>466</v>
      </c>
      <c r="DQ13" s="45" t="s">
        <v>467</v>
      </c>
      <c r="DR13" s="46" t="s">
        <v>469</v>
      </c>
      <c r="DS13" s="44" t="s">
        <v>470</v>
      </c>
      <c r="DT13" s="45" t="s">
        <v>471</v>
      </c>
      <c r="DU13" s="46" t="s">
        <v>472</v>
      </c>
      <c r="DV13" s="44" t="s">
        <v>473</v>
      </c>
      <c r="DW13" s="45" t="s">
        <v>474</v>
      </c>
      <c r="DX13" s="46" t="s">
        <v>475</v>
      </c>
      <c r="DY13" s="44" t="s">
        <v>476</v>
      </c>
      <c r="DZ13" s="45" t="s">
        <v>477</v>
      </c>
      <c r="EA13" s="46" t="s">
        <v>478</v>
      </c>
      <c r="EB13" s="44" t="s">
        <v>479</v>
      </c>
      <c r="EC13" s="45" t="s">
        <v>480</v>
      </c>
      <c r="ED13" s="46" t="s">
        <v>481</v>
      </c>
      <c r="EE13" s="44" t="s">
        <v>482</v>
      </c>
      <c r="EF13" s="45" t="s">
        <v>483</v>
      </c>
      <c r="EG13" s="46" t="s">
        <v>484</v>
      </c>
      <c r="EH13" s="44" t="s">
        <v>485</v>
      </c>
      <c r="EI13" s="45" t="s">
        <v>486</v>
      </c>
      <c r="EJ13" s="46" t="s">
        <v>115</v>
      </c>
      <c r="EK13" s="44" t="s">
        <v>487</v>
      </c>
      <c r="EL13" s="45" t="s">
        <v>488</v>
      </c>
      <c r="EM13" s="46" t="s">
        <v>489</v>
      </c>
      <c r="EN13" s="44" t="s">
        <v>490</v>
      </c>
      <c r="EO13" s="45" t="s">
        <v>491</v>
      </c>
      <c r="EP13" s="46" t="s">
        <v>492</v>
      </c>
      <c r="EQ13" s="44" t="s">
        <v>173</v>
      </c>
      <c r="ER13" s="45" t="s">
        <v>493</v>
      </c>
      <c r="ES13" s="46" t="s">
        <v>175</v>
      </c>
      <c r="ET13" s="44" t="s">
        <v>494</v>
      </c>
      <c r="EU13" s="45" t="s">
        <v>495</v>
      </c>
      <c r="EV13" s="46" t="s">
        <v>496</v>
      </c>
      <c r="EW13" s="44" t="s">
        <v>497</v>
      </c>
      <c r="EX13" s="45" t="s">
        <v>498</v>
      </c>
      <c r="EY13" s="46" t="s">
        <v>499</v>
      </c>
      <c r="EZ13" s="44" t="s">
        <v>500</v>
      </c>
      <c r="FA13" s="45" t="s">
        <v>501</v>
      </c>
      <c r="FB13" s="46" t="s">
        <v>502</v>
      </c>
      <c r="FC13" s="44" t="s">
        <v>503</v>
      </c>
      <c r="FD13" s="45" t="s">
        <v>504</v>
      </c>
      <c r="FE13" s="46" t="s">
        <v>505</v>
      </c>
      <c r="FF13" s="44" t="s">
        <v>355</v>
      </c>
      <c r="FG13" s="45" t="s">
        <v>506</v>
      </c>
      <c r="FH13" s="46" t="s">
        <v>507</v>
      </c>
      <c r="FI13" s="44" t="s">
        <v>508</v>
      </c>
      <c r="FJ13" s="45" t="s">
        <v>509</v>
      </c>
      <c r="FK13" s="46" t="s">
        <v>510</v>
      </c>
    </row>
    <row r="14" spans="1:167" ht="30" customHeight="1" x14ac:dyDescent="0.25">
      <c r="A14" s="12">
        <v>1</v>
      </c>
      <c r="B14" s="13" t="s">
        <v>511</v>
      </c>
      <c r="C14" s="6">
        <v>1</v>
      </c>
      <c r="D14" s="6"/>
      <c r="E14" s="6"/>
      <c r="F14" s="13">
        <v>1</v>
      </c>
      <c r="G14" s="13"/>
      <c r="H14" s="13"/>
      <c r="I14" s="13">
        <v>1</v>
      </c>
      <c r="J14" s="13"/>
      <c r="K14" s="13"/>
      <c r="L14" s="14">
        <v>1</v>
      </c>
      <c r="M14" s="14"/>
      <c r="N14" s="14"/>
      <c r="O14" s="14">
        <v>1</v>
      </c>
      <c r="P14" s="14"/>
      <c r="Q14" s="14"/>
      <c r="R14" s="14"/>
      <c r="S14" s="14">
        <v>1</v>
      </c>
      <c r="T14" s="14"/>
      <c r="U14" s="8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/>
      <c r="AT14" s="7">
        <v>1</v>
      </c>
      <c r="AU14" s="7"/>
      <c r="AV14" s="8"/>
      <c r="AW14" s="8">
        <v>1</v>
      </c>
      <c r="AX14" s="8"/>
      <c r="AY14" s="8"/>
      <c r="AZ14" s="8">
        <v>1</v>
      </c>
      <c r="BA14" s="8"/>
      <c r="BB14" s="8"/>
      <c r="BC14" s="8">
        <v>1</v>
      </c>
      <c r="BD14" s="8"/>
      <c r="BE14" s="8">
        <v>1</v>
      </c>
      <c r="BF14" s="8"/>
      <c r="BG14" s="8"/>
      <c r="BH14" s="8"/>
      <c r="BI14" s="8">
        <v>1</v>
      </c>
      <c r="BJ14" s="8"/>
      <c r="BK14" s="7">
        <v>1</v>
      </c>
      <c r="BL14" s="7"/>
      <c r="BM14" s="7"/>
      <c r="BN14" s="7">
        <v>1</v>
      </c>
      <c r="BO14" s="7"/>
      <c r="BP14" s="7"/>
      <c r="BQ14" s="8">
        <v>1</v>
      </c>
      <c r="BR14" s="8"/>
      <c r="BS14" s="8"/>
      <c r="BT14" s="8">
        <v>1</v>
      </c>
      <c r="BU14" s="8"/>
      <c r="BV14" s="8"/>
      <c r="BW14" s="7">
        <v>1</v>
      </c>
      <c r="BX14" s="7"/>
      <c r="BY14" s="7"/>
      <c r="BZ14" s="8">
        <v>1</v>
      </c>
      <c r="CA14" s="8"/>
      <c r="CB14" s="8"/>
      <c r="CC14" s="8">
        <v>1</v>
      </c>
      <c r="CD14" s="8"/>
      <c r="CE14" s="8"/>
      <c r="CF14" s="8">
        <v>1</v>
      </c>
      <c r="CG14" s="8"/>
      <c r="CH14" s="8"/>
      <c r="CI14" s="8">
        <v>1</v>
      </c>
      <c r="CJ14" s="8"/>
      <c r="CK14" s="8"/>
      <c r="CL14" s="8">
        <v>1</v>
      </c>
      <c r="CM14" s="8"/>
      <c r="CN14" s="8"/>
      <c r="CO14" s="8">
        <v>1</v>
      </c>
      <c r="CP14" s="8"/>
      <c r="CQ14" s="8"/>
      <c r="CR14" s="8">
        <v>1</v>
      </c>
      <c r="CS14" s="8"/>
      <c r="CT14" s="8"/>
      <c r="CU14" s="8">
        <v>1</v>
      </c>
      <c r="CV14" s="8"/>
      <c r="CW14" s="8"/>
      <c r="CX14" s="8">
        <v>1</v>
      </c>
      <c r="CY14" s="8"/>
      <c r="CZ14" s="8"/>
      <c r="DA14" s="8">
        <v>1</v>
      </c>
      <c r="DB14" s="8"/>
      <c r="DC14" s="8"/>
      <c r="DD14" s="8">
        <v>1</v>
      </c>
      <c r="DE14" s="8"/>
      <c r="DF14" s="8"/>
      <c r="DG14" s="8">
        <v>1</v>
      </c>
      <c r="DH14" s="8"/>
      <c r="DI14" s="8"/>
      <c r="DJ14" s="8">
        <v>1</v>
      </c>
      <c r="DK14" s="8"/>
      <c r="DL14" s="8"/>
      <c r="DM14" s="8">
        <v>1</v>
      </c>
      <c r="DN14" s="8"/>
      <c r="DO14" s="8"/>
      <c r="DP14" s="8">
        <v>1</v>
      </c>
      <c r="DQ14" s="8"/>
      <c r="DR14" s="8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</row>
    <row r="15" spans="1:167" ht="17.25" customHeight="1" x14ac:dyDescent="0.25">
      <c r="A15" s="12">
        <v>2</v>
      </c>
      <c r="B15" s="13" t="s">
        <v>512</v>
      </c>
      <c r="C15" s="35"/>
      <c r="D15" s="35">
        <v>1</v>
      </c>
      <c r="E15" s="35"/>
      <c r="F15" s="13"/>
      <c r="G15" s="13">
        <v>1</v>
      </c>
      <c r="H15" s="13"/>
      <c r="I15" s="13"/>
      <c r="J15" s="13">
        <v>1</v>
      </c>
      <c r="K15" s="13"/>
      <c r="L15" s="13"/>
      <c r="M15" s="13">
        <v>1</v>
      </c>
      <c r="N15" s="13"/>
      <c r="O15" s="13">
        <v>1</v>
      </c>
      <c r="P15" s="13"/>
      <c r="Q15" s="13"/>
      <c r="R15" s="13">
        <v>1</v>
      </c>
      <c r="S15" s="13"/>
      <c r="T15" s="13"/>
      <c r="U15" s="7">
        <v>1</v>
      </c>
      <c r="V15" s="13"/>
      <c r="W15" s="13"/>
      <c r="X15" s="13">
        <v>1</v>
      </c>
      <c r="Y15" s="13"/>
      <c r="Z15" s="13"/>
      <c r="AA15" s="13">
        <v>1</v>
      </c>
      <c r="AB15" s="13"/>
      <c r="AC15" s="13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>
        <v>1</v>
      </c>
      <c r="BF15" s="7"/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>
        <v>1</v>
      </c>
      <c r="BR15" s="7"/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>
        <v>1</v>
      </c>
      <c r="FD15" s="7"/>
      <c r="FE15" s="7"/>
      <c r="FF15" s="7"/>
      <c r="FG15" s="7">
        <v>1</v>
      </c>
      <c r="FH15" s="7"/>
      <c r="FI15" s="7"/>
      <c r="FJ15" s="7">
        <v>1</v>
      </c>
      <c r="FK15" s="7"/>
    </row>
    <row r="16" spans="1:167" ht="35.25" customHeight="1" x14ac:dyDescent="0.25">
      <c r="A16" s="12">
        <v>3</v>
      </c>
      <c r="B16" s="13" t="s">
        <v>513</v>
      </c>
      <c r="C16" s="35">
        <v>1</v>
      </c>
      <c r="D16" s="35"/>
      <c r="E16" s="35"/>
      <c r="F16" s="13">
        <v>1</v>
      </c>
      <c r="G16" s="13"/>
      <c r="H16" s="13"/>
      <c r="I16" s="13">
        <v>1</v>
      </c>
      <c r="J16" s="13"/>
      <c r="K16" s="13"/>
      <c r="L16" s="13">
        <v>1</v>
      </c>
      <c r="M16" s="13"/>
      <c r="N16" s="13"/>
      <c r="O16" s="13">
        <v>1</v>
      </c>
      <c r="P16" s="13"/>
      <c r="Q16" s="13"/>
      <c r="R16" s="13">
        <v>1</v>
      </c>
      <c r="S16" s="13"/>
      <c r="T16" s="13"/>
      <c r="U16" s="7"/>
      <c r="V16" s="13">
        <v>1</v>
      </c>
      <c r="W16" s="13"/>
      <c r="X16" s="13"/>
      <c r="Y16" s="13">
        <v>1</v>
      </c>
      <c r="Z16" s="13"/>
      <c r="AA16" s="13"/>
      <c r="AB16" s="13">
        <v>1</v>
      </c>
      <c r="AC16" s="13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>
        <v>1</v>
      </c>
      <c r="AN16" s="7"/>
      <c r="AO16" s="7"/>
      <c r="AP16" s="7"/>
      <c r="AQ16" s="7">
        <v>1</v>
      </c>
      <c r="AR16" s="7"/>
      <c r="AS16" s="7">
        <v>1</v>
      </c>
      <c r="AT16" s="7"/>
      <c r="AU16" s="7"/>
      <c r="AV16" s="7"/>
      <c r="AW16" s="7">
        <v>1</v>
      </c>
      <c r="AX16" s="7"/>
      <c r="AY16" s="7">
        <v>1</v>
      </c>
      <c r="AZ16" s="7"/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>
        <v>1</v>
      </c>
      <c r="BL16" s="7"/>
      <c r="BM16" s="7"/>
      <c r="BN16" s="7"/>
      <c r="BO16" s="7">
        <v>1</v>
      </c>
      <c r="BP16" s="7"/>
      <c r="BQ16" s="7"/>
      <c r="BR16" s="7">
        <v>1</v>
      </c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/>
      <c r="DN16" s="7">
        <v>1</v>
      </c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>
        <v>1</v>
      </c>
      <c r="EU16" s="7"/>
      <c r="EV16" s="7"/>
      <c r="EW16" s="7"/>
      <c r="EX16" s="7">
        <v>1</v>
      </c>
      <c r="EY16" s="7"/>
      <c r="EZ16" s="7">
        <v>1</v>
      </c>
      <c r="FA16" s="7"/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</row>
    <row r="17" spans="1:167" ht="19.5" customHeight="1" x14ac:dyDescent="0.25">
      <c r="A17" s="12">
        <v>4</v>
      </c>
      <c r="B17" s="13" t="s">
        <v>514</v>
      </c>
      <c r="C17" s="35">
        <v>1</v>
      </c>
      <c r="D17" s="35"/>
      <c r="E17" s="35"/>
      <c r="F17" s="13">
        <v>1</v>
      </c>
      <c r="G17" s="13"/>
      <c r="H17" s="13"/>
      <c r="I17" s="13"/>
      <c r="J17" s="13">
        <v>1</v>
      </c>
      <c r="K17" s="13"/>
      <c r="L17" s="13"/>
      <c r="M17" s="13">
        <v>1</v>
      </c>
      <c r="N17" s="13"/>
      <c r="O17" s="13">
        <v>1</v>
      </c>
      <c r="P17" s="13"/>
      <c r="Q17" s="13"/>
      <c r="R17" s="13"/>
      <c r="S17" s="13">
        <v>1</v>
      </c>
      <c r="T17" s="13"/>
      <c r="U17" s="7"/>
      <c r="V17" s="13">
        <v>1</v>
      </c>
      <c r="W17" s="13"/>
      <c r="X17" s="13">
        <v>1</v>
      </c>
      <c r="Y17" s="13"/>
      <c r="Z17" s="13"/>
      <c r="AA17" s="13">
        <v>1</v>
      </c>
      <c r="AB17" s="13"/>
      <c r="AC17" s="13"/>
      <c r="AD17" s="7"/>
      <c r="AE17" s="7">
        <v>1</v>
      </c>
      <c r="AF17" s="7"/>
      <c r="AG17" s="7">
        <v>1</v>
      </c>
      <c r="AH17" s="7"/>
      <c r="AI17" s="7"/>
      <c r="AJ17" s="7">
        <v>1</v>
      </c>
      <c r="AK17" s="7"/>
      <c r="AL17" s="7"/>
      <c r="AM17" s="7"/>
      <c r="AN17" s="7">
        <v>1</v>
      </c>
      <c r="AO17" s="7"/>
      <c r="AP17" s="7">
        <v>1</v>
      </c>
      <c r="AQ17" s="7"/>
      <c r="AR17" s="7"/>
      <c r="AS17" s="7">
        <v>1</v>
      </c>
      <c r="AT17" s="7"/>
      <c r="AU17" s="7"/>
      <c r="AV17" s="7"/>
      <c r="AW17" s="7">
        <v>1</v>
      </c>
      <c r="AX17" s="7"/>
      <c r="AY17" s="7">
        <v>1</v>
      </c>
      <c r="AZ17" s="7"/>
      <c r="BA17" s="7"/>
      <c r="BB17" s="7"/>
      <c r="BC17" s="7">
        <v>1</v>
      </c>
      <c r="BD17" s="7"/>
      <c r="BE17" s="7">
        <v>1</v>
      </c>
      <c r="BF17" s="7"/>
      <c r="BG17" s="7"/>
      <c r="BH17" s="7"/>
      <c r="BI17" s="7">
        <v>1</v>
      </c>
      <c r="BJ17" s="7"/>
      <c r="BK17" s="7"/>
      <c r="BL17" s="7">
        <v>1</v>
      </c>
      <c r="BM17" s="7"/>
      <c r="BN17" s="7">
        <v>1</v>
      </c>
      <c r="BO17" s="7"/>
      <c r="BP17" s="7"/>
      <c r="BQ17" s="7"/>
      <c r="BR17" s="7">
        <v>1</v>
      </c>
      <c r="BS17" s="7"/>
      <c r="BT17" s="7"/>
      <c r="BU17" s="7">
        <v>1</v>
      </c>
      <c r="BV17" s="7"/>
      <c r="BW17" s="7">
        <v>1</v>
      </c>
      <c r="BX17" s="7"/>
      <c r="BY17" s="7"/>
      <c r="BZ17" s="7"/>
      <c r="CA17" s="7">
        <v>1</v>
      </c>
      <c r="CB17" s="7"/>
      <c r="CC17" s="7"/>
      <c r="CD17" s="7">
        <v>1</v>
      </c>
      <c r="CE17" s="7"/>
      <c r="CF17" s="7">
        <v>1</v>
      </c>
      <c r="CG17" s="7"/>
      <c r="CH17" s="7"/>
      <c r="CI17" s="7">
        <v>1</v>
      </c>
      <c r="CJ17" s="7"/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/>
      <c r="FD17" s="7">
        <v>1</v>
      </c>
      <c r="FE17" s="7"/>
      <c r="FF17" s="7">
        <v>1</v>
      </c>
      <c r="FG17" s="7"/>
      <c r="FH17" s="7"/>
      <c r="FI17" s="7">
        <v>1</v>
      </c>
      <c r="FJ17" s="7"/>
      <c r="FK17" s="7"/>
    </row>
    <row r="18" spans="1:167" ht="15.75" x14ac:dyDescent="0.25">
      <c r="A18" s="12">
        <v>5</v>
      </c>
      <c r="B18" s="49" t="s">
        <v>515</v>
      </c>
      <c r="C18" s="6">
        <v>1</v>
      </c>
      <c r="D18" s="6"/>
      <c r="E18" s="6"/>
      <c r="F18" s="13">
        <v>1</v>
      </c>
      <c r="G18" s="13"/>
      <c r="H18" s="13"/>
      <c r="I18" s="13">
        <v>1</v>
      </c>
      <c r="J18" s="13"/>
      <c r="K18" s="13"/>
      <c r="L18" s="14">
        <v>1</v>
      </c>
      <c r="M18" s="14"/>
      <c r="N18" s="14"/>
      <c r="O18" s="14"/>
      <c r="P18" s="14">
        <v>1</v>
      </c>
      <c r="Q18" s="14"/>
      <c r="R18" s="14">
        <v>1</v>
      </c>
      <c r="S18" s="14"/>
      <c r="T18" s="14"/>
      <c r="U18" s="8">
        <v>1</v>
      </c>
      <c r="V18" s="14"/>
      <c r="W18" s="14"/>
      <c r="X18" s="14">
        <v>1</v>
      </c>
      <c r="Y18" s="14"/>
      <c r="Z18" s="14"/>
      <c r="AA18" s="14">
        <v>1</v>
      </c>
      <c r="AB18" s="14"/>
      <c r="AC18" s="14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8"/>
      <c r="AW18" s="8">
        <v>1</v>
      </c>
      <c r="AX18" s="8"/>
      <c r="AY18" s="8"/>
      <c r="AZ18" s="8">
        <v>1</v>
      </c>
      <c r="BA18" s="8"/>
      <c r="BB18" s="8"/>
      <c r="BC18" s="8">
        <v>1</v>
      </c>
      <c r="BD18" s="8"/>
      <c r="BE18" s="8">
        <v>1</v>
      </c>
      <c r="BF18" s="8"/>
      <c r="BG18" s="8"/>
      <c r="BH18" s="8"/>
      <c r="BI18" s="8">
        <v>1</v>
      </c>
      <c r="BJ18" s="8"/>
      <c r="BK18" s="7">
        <v>1</v>
      </c>
      <c r="BL18" s="7"/>
      <c r="BM18" s="7"/>
      <c r="BN18" s="7">
        <v>1</v>
      </c>
      <c r="BO18" s="7"/>
      <c r="BP18" s="7"/>
      <c r="BQ18" s="8">
        <v>1</v>
      </c>
      <c r="BR18" s="8"/>
      <c r="BS18" s="8"/>
      <c r="BT18" s="8">
        <v>1</v>
      </c>
      <c r="BU18" s="8"/>
      <c r="BV18" s="8"/>
      <c r="BW18" s="7">
        <v>1</v>
      </c>
      <c r="BX18" s="7"/>
      <c r="BY18" s="7"/>
      <c r="BZ18" s="8">
        <v>1</v>
      </c>
      <c r="CA18" s="8"/>
      <c r="CB18" s="8"/>
      <c r="CC18" s="8">
        <v>1</v>
      </c>
      <c r="CD18" s="8"/>
      <c r="CE18" s="8"/>
      <c r="CF18" s="8">
        <v>1</v>
      </c>
      <c r="CG18" s="8"/>
      <c r="CH18" s="8"/>
      <c r="CI18" s="8"/>
      <c r="CJ18" s="8">
        <v>1</v>
      </c>
      <c r="CK18" s="8"/>
      <c r="CL18" s="8">
        <v>1</v>
      </c>
      <c r="CM18" s="8"/>
      <c r="CN18" s="8"/>
      <c r="CO18" s="8">
        <v>1</v>
      </c>
      <c r="CP18" s="8"/>
      <c r="CQ18" s="8"/>
      <c r="CR18" s="8">
        <v>1</v>
      </c>
      <c r="CS18" s="8"/>
      <c r="CT18" s="8"/>
      <c r="CU18" s="8">
        <v>1</v>
      </c>
      <c r="CV18" s="8"/>
      <c r="CW18" s="8"/>
      <c r="CX18" s="8">
        <v>1</v>
      </c>
      <c r="CY18" s="8"/>
      <c r="CZ18" s="8"/>
      <c r="DA18" s="8">
        <v>1</v>
      </c>
      <c r="DB18" s="8"/>
      <c r="DC18" s="8"/>
      <c r="DD18" s="8">
        <v>1</v>
      </c>
      <c r="DE18" s="8"/>
      <c r="DF18" s="8"/>
      <c r="DG18" s="8">
        <v>1</v>
      </c>
      <c r="DH18" s="8"/>
      <c r="DI18" s="8"/>
      <c r="DJ18" s="8">
        <v>1</v>
      </c>
      <c r="DK18" s="8"/>
      <c r="DL18" s="8"/>
      <c r="DM18" s="8">
        <v>1</v>
      </c>
      <c r="DN18" s="8"/>
      <c r="DO18" s="8"/>
      <c r="DP18" s="8">
        <v>1</v>
      </c>
      <c r="DQ18" s="8"/>
      <c r="DR18" s="8"/>
      <c r="DS18" s="7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7"/>
      <c r="EC18" s="7">
        <v>1</v>
      </c>
      <c r="ED18" s="7"/>
      <c r="EE18" s="7">
        <v>1</v>
      </c>
      <c r="EF18" s="7"/>
      <c r="EG18" s="7"/>
      <c r="EH18" s="7"/>
      <c r="EI18" s="7">
        <v>1</v>
      </c>
      <c r="EJ18" s="7"/>
      <c r="EK18" s="7">
        <v>1</v>
      </c>
      <c r="EL18" s="7"/>
      <c r="EM18" s="7"/>
      <c r="EN18" s="7"/>
      <c r="EO18" s="7">
        <v>1</v>
      </c>
      <c r="EP18" s="7"/>
      <c r="EQ18" s="7"/>
      <c r="ER18" s="7">
        <v>1</v>
      </c>
      <c r="ES18" s="7"/>
      <c r="ET18" s="7">
        <v>1</v>
      </c>
      <c r="EU18" s="7"/>
      <c r="EV18" s="7"/>
      <c r="EW18" s="7"/>
      <c r="EX18" s="7">
        <v>1</v>
      </c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</row>
    <row r="19" spans="1:167" ht="15.75" x14ac:dyDescent="0.25">
      <c r="A19" s="12">
        <v>6</v>
      </c>
      <c r="B19" s="13" t="s">
        <v>516</v>
      </c>
      <c r="C19" s="35"/>
      <c r="D19" s="35">
        <v>1</v>
      </c>
      <c r="E19" s="35"/>
      <c r="F19" s="13"/>
      <c r="G19" s="13">
        <v>1</v>
      </c>
      <c r="H19" s="13"/>
      <c r="I19" s="13">
        <v>1</v>
      </c>
      <c r="J19" s="13"/>
      <c r="K19" s="13"/>
      <c r="L19" s="13">
        <v>1</v>
      </c>
      <c r="M19" s="13"/>
      <c r="N19" s="13"/>
      <c r="O19" s="13">
        <v>1</v>
      </c>
      <c r="P19" s="13"/>
      <c r="Q19" s="13"/>
      <c r="R19" s="13"/>
      <c r="S19" s="13">
        <v>1</v>
      </c>
      <c r="T19" s="13"/>
      <c r="U19" s="7"/>
      <c r="V19" s="13">
        <v>1</v>
      </c>
      <c r="W19" s="13"/>
      <c r="X19" s="13"/>
      <c r="Y19" s="13">
        <v>1</v>
      </c>
      <c r="Z19" s="13"/>
      <c r="AA19" s="13"/>
      <c r="AB19" s="13">
        <v>1</v>
      </c>
      <c r="AC19" s="13"/>
      <c r="AD19" s="7"/>
      <c r="AE19" s="7">
        <v>1</v>
      </c>
      <c r="AF19" s="7"/>
      <c r="AG19" s="7">
        <v>1</v>
      </c>
      <c r="AH19" s="7"/>
      <c r="AI19" s="7"/>
      <c r="AJ19" s="7"/>
      <c r="AK19" s="7">
        <v>1</v>
      </c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>
        <v>1</v>
      </c>
      <c r="BF19" s="7"/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/>
      <c r="EF19" s="7">
        <v>1</v>
      </c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/>
      <c r="EU19" s="7">
        <v>1</v>
      </c>
      <c r="EV19" s="7"/>
      <c r="EW19" s="7">
        <v>1</v>
      </c>
      <c r="EX19" s="7"/>
      <c r="EY19" s="7"/>
      <c r="EZ19" s="7"/>
      <c r="FA19" s="7">
        <v>1</v>
      </c>
      <c r="FB19" s="7"/>
      <c r="FC19" s="7">
        <v>1</v>
      </c>
      <c r="FD19" s="7"/>
      <c r="FE19" s="7"/>
      <c r="FF19" s="7"/>
      <c r="FG19" s="7">
        <v>1</v>
      </c>
      <c r="FH19" s="7"/>
      <c r="FI19" s="7"/>
      <c r="FJ19" s="7">
        <v>1</v>
      </c>
      <c r="FK19" s="7"/>
    </row>
    <row r="20" spans="1:167" x14ac:dyDescent="0.25">
      <c r="A20" s="115" t="s">
        <v>221</v>
      </c>
      <c r="B20" s="116"/>
      <c r="C20" s="34">
        <f t="shared" ref="C20:BN20" si="0">SUM(C14:C19)</f>
        <v>4</v>
      </c>
      <c r="D20" s="34">
        <f t="shared" si="0"/>
        <v>2</v>
      </c>
      <c r="E20" s="34">
        <f t="shared" si="0"/>
        <v>0</v>
      </c>
      <c r="F20" s="34">
        <f t="shared" si="0"/>
        <v>4</v>
      </c>
      <c r="G20" s="34">
        <f t="shared" si="0"/>
        <v>2</v>
      </c>
      <c r="H20" s="34">
        <f t="shared" si="0"/>
        <v>0</v>
      </c>
      <c r="I20" s="34">
        <f t="shared" si="0"/>
        <v>4</v>
      </c>
      <c r="J20" s="34">
        <f t="shared" si="0"/>
        <v>2</v>
      </c>
      <c r="K20" s="34">
        <f t="shared" si="0"/>
        <v>0</v>
      </c>
      <c r="L20" s="34">
        <f t="shared" si="0"/>
        <v>4</v>
      </c>
      <c r="M20" s="34">
        <f t="shared" si="0"/>
        <v>2</v>
      </c>
      <c r="N20" s="34">
        <f t="shared" si="0"/>
        <v>0</v>
      </c>
      <c r="O20" s="34">
        <f t="shared" si="0"/>
        <v>5</v>
      </c>
      <c r="P20" s="34">
        <f t="shared" si="0"/>
        <v>1</v>
      </c>
      <c r="Q20" s="34">
        <f t="shared" si="0"/>
        <v>0</v>
      </c>
      <c r="R20" s="34">
        <f t="shared" si="0"/>
        <v>3</v>
      </c>
      <c r="S20" s="34">
        <f t="shared" si="0"/>
        <v>3</v>
      </c>
      <c r="T20" s="34">
        <f t="shared" si="0"/>
        <v>0</v>
      </c>
      <c r="U20" s="34">
        <f t="shared" si="0"/>
        <v>3</v>
      </c>
      <c r="V20" s="34">
        <f t="shared" si="0"/>
        <v>3</v>
      </c>
      <c r="W20" s="34">
        <f t="shared" si="0"/>
        <v>0</v>
      </c>
      <c r="X20" s="34">
        <f t="shared" si="0"/>
        <v>4</v>
      </c>
      <c r="Y20" s="34">
        <f t="shared" si="0"/>
        <v>2</v>
      </c>
      <c r="Z20" s="34">
        <f t="shared" si="0"/>
        <v>0</v>
      </c>
      <c r="AA20" s="34">
        <f t="shared" si="0"/>
        <v>4</v>
      </c>
      <c r="AB20" s="34">
        <f t="shared" si="0"/>
        <v>2</v>
      </c>
      <c r="AC20" s="34">
        <f t="shared" si="0"/>
        <v>0</v>
      </c>
      <c r="AD20" s="34">
        <f t="shared" si="0"/>
        <v>3</v>
      </c>
      <c r="AE20" s="34">
        <f t="shared" si="0"/>
        <v>3</v>
      </c>
      <c r="AF20" s="34">
        <f t="shared" si="0"/>
        <v>0</v>
      </c>
      <c r="AG20" s="34">
        <f t="shared" si="0"/>
        <v>5</v>
      </c>
      <c r="AH20" s="34">
        <f t="shared" si="0"/>
        <v>1</v>
      </c>
      <c r="AI20" s="34">
        <f t="shared" si="0"/>
        <v>0</v>
      </c>
      <c r="AJ20" s="34">
        <f t="shared" si="0"/>
        <v>4</v>
      </c>
      <c r="AK20" s="34">
        <f t="shared" si="0"/>
        <v>2</v>
      </c>
      <c r="AL20" s="34">
        <f t="shared" si="0"/>
        <v>0</v>
      </c>
      <c r="AM20" s="34">
        <f t="shared" si="0"/>
        <v>5</v>
      </c>
      <c r="AN20" s="34">
        <f t="shared" si="0"/>
        <v>1</v>
      </c>
      <c r="AO20" s="34">
        <f t="shared" si="0"/>
        <v>0</v>
      </c>
      <c r="AP20" s="34">
        <f t="shared" si="0"/>
        <v>5</v>
      </c>
      <c r="AQ20" s="34">
        <f t="shared" si="0"/>
        <v>1</v>
      </c>
      <c r="AR20" s="34">
        <f t="shared" si="0"/>
        <v>0</v>
      </c>
      <c r="AS20" s="34">
        <f t="shared" si="0"/>
        <v>4</v>
      </c>
      <c r="AT20" s="34">
        <f t="shared" si="0"/>
        <v>2</v>
      </c>
      <c r="AU20" s="34">
        <f t="shared" si="0"/>
        <v>0</v>
      </c>
      <c r="AV20" s="34">
        <f t="shared" si="0"/>
        <v>0</v>
      </c>
      <c r="AW20" s="34">
        <f t="shared" si="0"/>
        <v>6</v>
      </c>
      <c r="AX20" s="34">
        <f t="shared" si="0"/>
        <v>0</v>
      </c>
      <c r="AY20" s="34">
        <f t="shared" si="0"/>
        <v>2</v>
      </c>
      <c r="AZ20" s="34">
        <f t="shared" si="0"/>
        <v>4</v>
      </c>
      <c r="BA20" s="34">
        <f t="shared" si="0"/>
        <v>0</v>
      </c>
      <c r="BB20" s="34">
        <f t="shared" si="0"/>
        <v>0</v>
      </c>
      <c r="BC20" s="34">
        <f t="shared" si="0"/>
        <v>6</v>
      </c>
      <c r="BD20" s="34">
        <f t="shared" si="0"/>
        <v>0</v>
      </c>
      <c r="BE20" s="34">
        <f t="shared" si="0"/>
        <v>5</v>
      </c>
      <c r="BF20" s="34">
        <f t="shared" si="0"/>
        <v>1</v>
      </c>
      <c r="BG20" s="34">
        <f t="shared" si="0"/>
        <v>0</v>
      </c>
      <c r="BH20" s="34">
        <f t="shared" si="0"/>
        <v>0</v>
      </c>
      <c r="BI20" s="34">
        <f t="shared" si="0"/>
        <v>6</v>
      </c>
      <c r="BJ20" s="34">
        <f t="shared" si="0"/>
        <v>0</v>
      </c>
      <c r="BK20" s="34">
        <f t="shared" si="0"/>
        <v>3</v>
      </c>
      <c r="BL20" s="34">
        <f t="shared" si="0"/>
        <v>3</v>
      </c>
      <c r="BM20" s="34">
        <f t="shared" si="0"/>
        <v>0</v>
      </c>
      <c r="BN20" s="34">
        <f t="shared" si="0"/>
        <v>3</v>
      </c>
      <c r="BO20" s="34">
        <f t="shared" ref="BO20:BY20" si="1">SUM(BO14:BO19)</f>
        <v>3</v>
      </c>
      <c r="BP20" s="34">
        <f t="shared" si="1"/>
        <v>0</v>
      </c>
      <c r="BQ20" s="34">
        <f t="shared" si="1"/>
        <v>3</v>
      </c>
      <c r="BR20" s="34">
        <f t="shared" si="1"/>
        <v>3</v>
      </c>
      <c r="BS20" s="34">
        <f t="shared" si="1"/>
        <v>0</v>
      </c>
      <c r="BT20" s="34">
        <f t="shared" si="1"/>
        <v>4</v>
      </c>
      <c r="BU20" s="34">
        <f t="shared" si="1"/>
        <v>2</v>
      </c>
      <c r="BV20" s="34">
        <f t="shared" si="1"/>
        <v>0</v>
      </c>
      <c r="BW20" s="34">
        <f t="shared" si="1"/>
        <v>5</v>
      </c>
      <c r="BX20" s="34">
        <f t="shared" si="1"/>
        <v>1</v>
      </c>
      <c r="BY20" s="34">
        <f t="shared" si="1"/>
        <v>0</v>
      </c>
      <c r="BZ20" s="34">
        <v>18</v>
      </c>
      <c r="CA20" s="34">
        <f t="shared" ref="CA20:DA20" si="2">SUM(CA14:CA19)</f>
        <v>2</v>
      </c>
      <c r="CB20" s="34">
        <f t="shared" si="2"/>
        <v>0</v>
      </c>
      <c r="CC20" s="34">
        <f t="shared" si="2"/>
        <v>4</v>
      </c>
      <c r="CD20" s="34">
        <f t="shared" si="2"/>
        <v>2</v>
      </c>
      <c r="CE20" s="34">
        <f t="shared" si="2"/>
        <v>0</v>
      </c>
      <c r="CF20" s="34">
        <f t="shared" si="2"/>
        <v>5</v>
      </c>
      <c r="CG20" s="34">
        <f t="shared" si="2"/>
        <v>1</v>
      </c>
      <c r="CH20" s="34">
        <f t="shared" si="2"/>
        <v>0</v>
      </c>
      <c r="CI20" s="34">
        <f t="shared" si="2"/>
        <v>4</v>
      </c>
      <c r="CJ20" s="34">
        <f t="shared" si="2"/>
        <v>2</v>
      </c>
      <c r="CK20" s="34">
        <f t="shared" si="2"/>
        <v>0</v>
      </c>
      <c r="CL20" s="34">
        <f t="shared" si="2"/>
        <v>4</v>
      </c>
      <c r="CM20" s="34">
        <f t="shared" si="2"/>
        <v>2</v>
      </c>
      <c r="CN20" s="34">
        <f t="shared" si="2"/>
        <v>0</v>
      </c>
      <c r="CO20" s="34">
        <f t="shared" si="2"/>
        <v>4</v>
      </c>
      <c r="CP20" s="34">
        <f t="shared" si="2"/>
        <v>2</v>
      </c>
      <c r="CQ20" s="34">
        <f t="shared" si="2"/>
        <v>0</v>
      </c>
      <c r="CR20" s="34">
        <f t="shared" si="2"/>
        <v>4</v>
      </c>
      <c r="CS20" s="34">
        <f t="shared" si="2"/>
        <v>2</v>
      </c>
      <c r="CT20" s="34">
        <f t="shared" si="2"/>
        <v>0</v>
      </c>
      <c r="CU20" s="34">
        <f t="shared" si="2"/>
        <v>4</v>
      </c>
      <c r="CV20" s="34">
        <f t="shared" si="2"/>
        <v>2</v>
      </c>
      <c r="CW20" s="34">
        <f t="shared" si="2"/>
        <v>0</v>
      </c>
      <c r="CX20" s="34">
        <f t="shared" si="2"/>
        <v>4</v>
      </c>
      <c r="CY20" s="34">
        <f t="shared" si="2"/>
        <v>2</v>
      </c>
      <c r="CZ20" s="34">
        <f t="shared" si="2"/>
        <v>0</v>
      </c>
      <c r="DA20" s="34">
        <f t="shared" si="2"/>
        <v>4</v>
      </c>
      <c r="DB20" s="34">
        <v>9</v>
      </c>
      <c r="DC20" s="34">
        <f t="shared" ref="DC20:FK20" si="3">SUM(DC14:DC19)</f>
        <v>0</v>
      </c>
      <c r="DD20" s="34">
        <f t="shared" si="3"/>
        <v>4</v>
      </c>
      <c r="DE20" s="34">
        <f t="shared" si="3"/>
        <v>2</v>
      </c>
      <c r="DF20" s="34">
        <f t="shared" si="3"/>
        <v>0</v>
      </c>
      <c r="DG20" s="34">
        <f t="shared" si="3"/>
        <v>4</v>
      </c>
      <c r="DH20" s="34">
        <f t="shared" si="3"/>
        <v>2</v>
      </c>
      <c r="DI20" s="34">
        <f t="shared" si="3"/>
        <v>0</v>
      </c>
      <c r="DJ20" s="34">
        <f t="shared" si="3"/>
        <v>4</v>
      </c>
      <c r="DK20" s="34">
        <f t="shared" si="3"/>
        <v>2</v>
      </c>
      <c r="DL20" s="34">
        <f t="shared" si="3"/>
        <v>0</v>
      </c>
      <c r="DM20" s="34">
        <f t="shared" si="3"/>
        <v>3</v>
      </c>
      <c r="DN20" s="34">
        <f t="shared" si="3"/>
        <v>3</v>
      </c>
      <c r="DO20" s="34">
        <f t="shared" si="3"/>
        <v>0</v>
      </c>
      <c r="DP20" s="34">
        <f t="shared" si="3"/>
        <v>4</v>
      </c>
      <c r="DQ20" s="34">
        <f t="shared" si="3"/>
        <v>2</v>
      </c>
      <c r="DR20" s="34">
        <f t="shared" si="3"/>
        <v>0</v>
      </c>
      <c r="DS20" s="34">
        <f t="shared" si="3"/>
        <v>4</v>
      </c>
      <c r="DT20" s="34">
        <f t="shared" si="3"/>
        <v>2</v>
      </c>
      <c r="DU20" s="34">
        <f t="shared" si="3"/>
        <v>0</v>
      </c>
      <c r="DV20" s="34">
        <f t="shared" si="3"/>
        <v>4</v>
      </c>
      <c r="DW20" s="34">
        <f t="shared" si="3"/>
        <v>2</v>
      </c>
      <c r="DX20" s="34">
        <f t="shared" si="3"/>
        <v>0</v>
      </c>
      <c r="DY20" s="34">
        <f t="shared" si="3"/>
        <v>4</v>
      </c>
      <c r="DZ20" s="34">
        <f t="shared" si="3"/>
        <v>2</v>
      </c>
      <c r="EA20" s="34">
        <f t="shared" si="3"/>
        <v>0</v>
      </c>
      <c r="EB20" s="34">
        <f t="shared" si="3"/>
        <v>4</v>
      </c>
      <c r="EC20" s="34">
        <f t="shared" si="3"/>
        <v>2</v>
      </c>
      <c r="ED20" s="34">
        <f t="shared" si="3"/>
        <v>0</v>
      </c>
      <c r="EE20" s="34">
        <f t="shared" si="3"/>
        <v>4</v>
      </c>
      <c r="EF20" s="34">
        <f t="shared" si="3"/>
        <v>2</v>
      </c>
      <c r="EG20" s="34">
        <f t="shared" si="3"/>
        <v>0</v>
      </c>
      <c r="EH20" s="34">
        <f t="shared" si="3"/>
        <v>3</v>
      </c>
      <c r="EI20" s="34">
        <f t="shared" si="3"/>
        <v>3</v>
      </c>
      <c r="EJ20" s="34">
        <f t="shared" si="3"/>
        <v>0</v>
      </c>
      <c r="EK20" s="34">
        <f t="shared" si="3"/>
        <v>4</v>
      </c>
      <c r="EL20" s="34">
        <f t="shared" si="3"/>
        <v>2</v>
      </c>
      <c r="EM20" s="34">
        <f t="shared" si="3"/>
        <v>0</v>
      </c>
      <c r="EN20" s="34">
        <f t="shared" si="3"/>
        <v>3</v>
      </c>
      <c r="EO20" s="34">
        <f t="shared" si="3"/>
        <v>3</v>
      </c>
      <c r="EP20" s="34">
        <f t="shared" si="3"/>
        <v>0</v>
      </c>
      <c r="EQ20" s="34">
        <f t="shared" si="3"/>
        <v>3</v>
      </c>
      <c r="ER20" s="34">
        <f t="shared" si="3"/>
        <v>3</v>
      </c>
      <c r="ES20" s="34">
        <f t="shared" si="3"/>
        <v>0</v>
      </c>
      <c r="ET20" s="34">
        <f t="shared" si="3"/>
        <v>4</v>
      </c>
      <c r="EU20" s="34">
        <f t="shared" si="3"/>
        <v>2</v>
      </c>
      <c r="EV20" s="34">
        <f t="shared" si="3"/>
        <v>0</v>
      </c>
      <c r="EW20" s="34">
        <f t="shared" si="3"/>
        <v>3</v>
      </c>
      <c r="EX20" s="34">
        <f t="shared" si="3"/>
        <v>3</v>
      </c>
      <c r="EY20" s="34">
        <f t="shared" si="3"/>
        <v>0</v>
      </c>
      <c r="EZ20" s="34">
        <f t="shared" si="3"/>
        <v>4</v>
      </c>
      <c r="FA20" s="34">
        <f t="shared" si="3"/>
        <v>2</v>
      </c>
      <c r="FB20" s="34">
        <f t="shared" si="3"/>
        <v>0</v>
      </c>
      <c r="FC20" s="34">
        <f t="shared" si="3"/>
        <v>4</v>
      </c>
      <c r="FD20" s="34">
        <f t="shared" si="3"/>
        <v>2</v>
      </c>
      <c r="FE20" s="34">
        <f t="shared" si="3"/>
        <v>0</v>
      </c>
      <c r="FF20" s="34">
        <f t="shared" si="3"/>
        <v>3</v>
      </c>
      <c r="FG20" s="34">
        <f t="shared" si="3"/>
        <v>3</v>
      </c>
      <c r="FH20" s="34">
        <f t="shared" si="3"/>
        <v>0</v>
      </c>
      <c r="FI20" s="34">
        <f t="shared" si="3"/>
        <v>3</v>
      </c>
      <c r="FJ20" s="34">
        <f t="shared" si="3"/>
        <v>3</v>
      </c>
      <c r="FK20" s="34">
        <f t="shared" si="3"/>
        <v>0</v>
      </c>
    </row>
    <row r="21" spans="1:167" ht="27" customHeight="1" x14ac:dyDescent="0.25">
      <c r="A21" s="117" t="s">
        <v>517</v>
      </c>
      <c r="B21" s="118"/>
      <c r="C21" s="50">
        <f>C20/6%</f>
        <v>66.666666666666671</v>
      </c>
      <c r="D21" s="50">
        <f t="shared" ref="D21:BO21" si="4">D20/6%</f>
        <v>33.333333333333336</v>
      </c>
      <c r="E21" s="50">
        <f t="shared" si="4"/>
        <v>0</v>
      </c>
      <c r="F21" s="50">
        <f t="shared" si="4"/>
        <v>66.666666666666671</v>
      </c>
      <c r="G21" s="50">
        <f t="shared" si="4"/>
        <v>33.333333333333336</v>
      </c>
      <c r="H21" s="50">
        <f t="shared" si="4"/>
        <v>0</v>
      </c>
      <c r="I21" s="50">
        <f t="shared" si="4"/>
        <v>66.666666666666671</v>
      </c>
      <c r="J21" s="50">
        <f t="shared" si="4"/>
        <v>33.333333333333336</v>
      </c>
      <c r="K21" s="50">
        <f t="shared" si="4"/>
        <v>0</v>
      </c>
      <c r="L21" s="50">
        <f t="shared" si="4"/>
        <v>66.666666666666671</v>
      </c>
      <c r="M21" s="50">
        <f t="shared" si="4"/>
        <v>33.333333333333336</v>
      </c>
      <c r="N21" s="50">
        <f t="shared" si="4"/>
        <v>0</v>
      </c>
      <c r="O21" s="50">
        <f t="shared" si="4"/>
        <v>83.333333333333343</v>
      </c>
      <c r="P21" s="50">
        <f t="shared" si="4"/>
        <v>16.666666666666668</v>
      </c>
      <c r="Q21" s="50">
        <f t="shared" si="4"/>
        <v>0</v>
      </c>
      <c r="R21" s="50">
        <f t="shared" si="4"/>
        <v>50</v>
      </c>
      <c r="S21" s="50">
        <f t="shared" si="4"/>
        <v>50</v>
      </c>
      <c r="T21" s="50">
        <f t="shared" si="4"/>
        <v>0</v>
      </c>
      <c r="U21" s="50">
        <f t="shared" si="4"/>
        <v>50</v>
      </c>
      <c r="V21" s="50">
        <f t="shared" si="4"/>
        <v>50</v>
      </c>
      <c r="W21" s="50">
        <f t="shared" si="4"/>
        <v>0</v>
      </c>
      <c r="X21" s="50">
        <f t="shared" si="4"/>
        <v>66.666666666666671</v>
      </c>
      <c r="Y21" s="50">
        <f t="shared" si="4"/>
        <v>33.333333333333336</v>
      </c>
      <c r="Z21" s="50">
        <f t="shared" si="4"/>
        <v>0</v>
      </c>
      <c r="AA21" s="50">
        <f t="shared" si="4"/>
        <v>66.666666666666671</v>
      </c>
      <c r="AB21" s="50">
        <f t="shared" si="4"/>
        <v>33.333333333333336</v>
      </c>
      <c r="AC21" s="50">
        <f t="shared" si="4"/>
        <v>0</v>
      </c>
      <c r="AD21" s="50">
        <f t="shared" si="4"/>
        <v>50</v>
      </c>
      <c r="AE21" s="50">
        <f t="shared" si="4"/>
        <v>50</v>
      </c>
      <c r="AF21" s="50">
        <f t="shared" si="4"/>
        <v>0</v>
      </c>
      <c r="AG21" s="50">
        <f t="shared" si="4"/>
        <v>83.333333333333343</v>
      </c>
      <c r="AH21" s="50">
        <f t="shared" si="4"/>
        <v>16.666666666666668</v>
      </c>
      <c r="AI21" s="50">
        <f t="shared" si="4"/>
        <v>0</v>
      </c>
      <c r="AJ21" s="50">
        <f t="shared" si="4"/>
        <v>66.666666666666671</v>
      </c>
      <c r="AK21" s="50">
        <f t="shared" si="4"/>
        <v>33.333333333333336</v>
      </c>
      <c r="AL21" s="50">
        <f t="shared" si="4"/>
        <v>0</v>
      </c>
      <c r="AM21" s="50">
        <f t="shared" si="4"/>
        <v>83.333333333333343</v>
      </c>
      <c r="AN21" s="50">
        <f t="shared" si="4"/>
        <v>16.666666666666668</v>
      </c>
      <c r="AO21" s="50">
        <f t="shared" si="4"/>
        <v>0</v>
      </c>
      <c r="AP21" s="50">
        <f t="shared" si="4"/>
        <v>83.333333333333343</v>
      </c>
      <c r="AQ21" s="50">
        <f t="shared" si="4"/>
        <v>16.666666666666668</v>
      </c>
      <c r="AR21" s="50">
        <f t="shared" si="4"/>
        <v>0</v>
      </c>
      <c r="AS21" s="50">
        <f t="shared" si="4"/>
        <v>66.666666666666671</v>
      </c>
      <c r="AT21" s="50">
        <f t="shared" si="4"/>
        <v>33.333333333333336</v>
      </c>
      <c r="AU21" s="50">
        <f t="shared" si="4"/>
        <v>0</v>
      </c>
      <c r="AV21" s="50">
        <f t="shared" si="4"/>
        <v>0</v>
      </c>
      <c r="AW21" s="50">
        <f t="shared" si="4"/>
        <v>100</v>
      </c>
      <c r="AX21" s="50">
        <f t="shared" si="4"/>
        <v>0</v>
      </c>
      <c r="AY21" s="50">
        <f t="shared" si="4"/>
        <v>33.333333333333336</v>
      </c>
      <c r="AZ21" s="50">
        <f t="shared" si="4"/>
        <v>66.666666666666671</v>
      </c>
      <c r="BA21" s="50">
        <f t="shared" si="4"/>
        <v>0</v>
      </c>
      <c r="BB21" s="50">
        <f t="shared" si="4"/>
        <v>0</v>
      </c>
      <c r="BC21" s="50">
        <f t="shared" si="4"/>
        <v>100</v>
      </c>
      <c r="BD21" s="50">
        <f t="shared" si="4"/>
        <v>0</v>
      </c>
      <c r="BE21" s="50">
        <f t="shared" si="4"/>
        <v>83.333333333333343</v>
      </c>
      <c r="BF21" s="50">
        <f t="shared" si="4"/>
        <v>16.666666666666668</v>
      </c>
      <c r="BG21" s="50">
        <f t="shared" si="4"/>
        <v>0</v>
      </c>
      <c r="BH21" s="50">
        <f t="shared" si="4"/>
        <v>0</v>
      </c>
      <c r="BI21" s="50">
        <f t="shared" si="4"/>
        <v>100</v>
      </c>
      <c r="BJ21" s="50">
        <f t="shared" si="4"/>
        <v>0</v>
      </c>
      <c r="BK21" s="50">
        <f t="shared" si="4"/>
        <v>50</v>
      </c>
      <c r="BL21" s="50">
        <f t="shared" si="4"/>
        <v>50</v>
      </c>
      <c r="BM21" s="50">
        <f t="shared" si="4"/>
        <v>0</v>
      </c>
      <c r="BN21" s="50">
        <f t="shared" si="4"/>
        <v>50</v>
      </c>
      <c r="BO21" s="50">
        <f t="shared" si="4"/>
        <v>50</v>
      </c>
      <c r="BP21" s="50">
        <f t="shared" ref="BP21:EA21" si="5">BP20/6%</f>
        <v>0</v>
      </c>
      <c r="BQ21" s="50">
        <f t="shared" si="5"/>
        <v>50</v>
      </c>
      <c r="BR21" s="50">
        <f t="shared" si="5"/>
        <v>50</v>
      </c>
      <c r="BS21" s="50">
        <f t="shared" si="5"/>
        <v>0</v>
      </c>
      <c r="BT21" s="50">
        <f t="shared" si="5"/>
        <v>66.666666666666671</v>
      </c>
      <c r="BU21" s="50">
        <f t="shared" si="5"/>
        <v>33.333333333333336</v>
      </c>
      <c r="BV21" s="50">
        <f t="shared" si="5"/>
        <v>0</v>
      </c>
      <c r="BW21" s="50">
        <f t="shared" si="5"/>
        <v>83.333333333333343</v>
      </c>
      <c r="BX21" s="50">
        <f t="shared" si="5"/>
        <v>16.666666666666668</v>
      </c>
      <c r="BY21" s="50">
        <f t="shared" si="5"/>
        <v>0</v>
      </c>
      <c r="BZ21" s="50">
        <f t="shared" si="5"/>
        <v>300</v>
      </c>
      <c r="CA21" s="50">
        <f t="shared" si="5"/>
        <v>33.333333333333336</v>
      </c>
      <c r="CB21" s="50">
        <f t="shared" si="5"/>
        <v>0</v>
      </c>
      <c r="CC21" s="50">
        <f t="shared" si="5"/>
        <v>66.666666666666671</v>
      </c>
      <c r="CD21" s="50">
        <f t="shared" si="5"/>
        <v>33.333333333333336</v>
      </c>
      <c r="CE21" s="50">
        <f t="shared" si="5"/>
        <v>0</v>
      </c>
      <c r="CF21" s="50">
        <f t="shared" si="5"/>
        <v>83.333333333333343</v>
      </c>
      <c r="CG21" s="50">
        <f t="shared" si="5"/>
        <v>16.666666666666668</v>
      </c>
      <c r="CH21" s="50">
        <f t="shared" si="5"/>
        <v>0</v>
      </c>
      <c r="CI21" s="50">
        <f t="shared" si="5"/>
        <v>66.666666666666671</v>
      </c>
      <c r="CJ21" s="50">
        <f t="shared" si="5"/>
        <v>33.333333333333336</v>
      </c>
      <c r="CK21" s="50">
        <f t="shared" si="5"/>
        <v>0</v>
      </c>
      <c r="CL21" s="50">
        <f t="shared" si="5"/>
        <v>66.666666666666671</v>
      </c>
      <c r="CM21" s="50">
        <f t="shared" si="5"/>
        <v>33.333333333333336</v>
      </c>
      <c r="CN21" s="50">
        <f t="shared" si="5"/>
        <v>0</v>
      </c>
      <c r="CO21" s="50">
        <f t="shared" si="5"/>
        <v>66.666666666666671</v>
      </c>
      <c r="CP21" s="50">
        <f t="shared" si="5"/>
        <v>33.333333333333336</v>
      </c>
      <c r="CQ21" s="50">
        <f t="shared" si="5"/>
        <v>0</v>
      </c>
      <c r="CR21" s="50">
        <f t="shared" si="5"/>
        <v>66.666666666666671</v>
      </c>
      <c r="CS21" s="50">
        <f t="shared" si="5"/>
        <v>33.333333333333336</v>
      </c>
      <c r="CT21" s="50">
        <f t="shared" si="5"/>
        <v>0</v>
      </c>
      <c r="CU21" s="50">
        <f t="shared" si="5"/>
        <v>66.666666666666671</v>
      </c>
      <c r="CV21" s="50">
        <f t="shared" si="5"/>
        <v>33.333333333333336</v>
      </c>
      <c r="CW21" s="50">
        <f t="shared" si="5"/>
        <v>0</v>
      </c>
      <c r="CX21" s="50">
        <f t="shared" si="5"/>
        <v>66.666666666666671</v>
      </c>
      <c r="CY21" s="50">
        <f t="shared" si="5"/>
        <v>33.333333333333336</v>
      </c>
      <c r="CZ21" s="50">
        <f t="shared" si="5"/>
        <v>0</v>
      </c>
      <c r="DA21" s="50">
        <f t="shared" si="5"/>
        <v>66.666666666666671</v>
      </c>
      <c r="DB21" s="50">
        <f t="shared" si="5"/>
        <v>150</v>
      </c>
      <c r="DC21" s="50">
        <f t="shared" si="5"/>
        <v>0</v>
      </c>
      <c r="DD21" s="50">
        <f t="shared" si="5"/>
        <v>66.666666666666671</v>
      </c>
      <c r="DE21" s="50">
        <f t="shared" si="5"/>
        <v>33.333333333333336</v>
      </c>
      <c r="DF21" s="50">
        <f t="shared" si="5"/>
        <v>0</v>
      </c>
      <c r="DG21" s="50">
        <f t="shared" si="5"/>
        <v>66.666666666666671</v>
      </c>
      <c r="DH21" s="50">
        <f t="shared" si="5"/>
        <v>33.333333333333336</v>
      </c>
      <c r="DI21" s="50">
        <f t="shared" si="5"/>
        <v>0</v>
      </c>
      <c r="DJ21" s="50">
        <f t="shared" si="5"/>
        <v>66.666666666666671</v>
      </c>
      <c r="DK21" s="50">
        <f t="shared" si="5"/>
        <v>33.333333333333336</v>
      </c>
      <c r="DL21" s="50">
        <f t="shared" si="5"/>
        <v>0</v>
      </c>
      <c r="DM21" s="50">
        <f t="shared" si="5"/>
        <v>50</v>
      </c>
      <c r="DN21" s="50">
        <f t="shared" si="5"/>
        <v>50</v>
      </c>
      <c r="DO21" s="50">
        <f t="shared" si="5"/>
        <v>0</v>
      </c>
      <c r="DP21" s="50">
        <f t="shared" si="5"/>
        <v>66.666666666666671</v>
      </c>
      <c r="DQ21" s="50">
        <f t="shared" si="5"/>
        <v>33.333333333333336</v>
      </c>
      <c r="DR21" s="50">
        <f t="shared" si="5"/>
        <v>0</v>
      </c>
      <c r="DS21" s="50">
        <f t="shared" si="5"/>
        <v>66.666666666666671</v>
      </c>
      <c r="DT21" s="50">
        <f t="shared" si="5"/>
        <v>33.333333333333336</v>
      </c>
      <c r="DU21" s="50">
        <f t="shared" si="5"/>
        <v>0</v>
      </c>
      <c r="DV21" s="50">
        <f t="shared" si="5"/>
        <v>66.666666666666671</v>
      </c>
      <c r="DW21" s="50">
        <f t="shared" si="5"/>
        <v>33.333333333333336</v>
      </c>
      <c r="DX21" s="50">
        <f t="shared" si="5"/>
        <v>0</v>
      </c>
      <c r="DY21" s="50">
        <f t="shared" si="5"/>
        <v>66.666666666666671</v>
      </c>
      <c r="DZ21" s="50">
        <f t="shared" si="5"/>
        <v>33.333333333333336</v>
      </c>
      <c r="EA21" s="50">
        <f t="shared" si="5"/>
        <v>0</v>
      </c>
      <c r="EB21" s="50">
        <f t="shared" ref="EB21:FK21" si="6">EB20/6%</f>
        <v>66.666666666666671</v>
      </c>
      <c r="EC21" s="50">
        <f t="shared" si="6"/>
        <v>33.333333333333336</v>
      </c>
      <c r="ED21" s="50">
        <f t="shared" si="6"/>
        <v>0</v>
      </c>
      <c r="EE21" s="50">
        <f t="shared" si="6"/>
        <v>66.666666666666671</v>
      </c>
      <c r="EF21" s="50">
        <f t="shared" si="6"/>
        <v>33.333333333333336</v>
      </c>
      <c r="EG21" s="50">
        <f t="shared" si="6"/>
        <v>0</v>
      </c>
      <c r="EH21" s="50">
        <f t="shared" si="6"/>
        <v>50</v>
      </c>
      <c r="EI21" s="50">
        <f t="shared" si="6"/>
        <v>50</v>
      </c>
      <c r="EJ21" s="50">
        <f t="shared" si="6"/>
        <v>0</v>
      </c>
      <c r="EK21" s="50">
        <f t="shared" si="6"/>
        <v>66.666666666666671</v>
      </c>
      <c r="EL21" s="50">
        <f t="shared" si="6"/>
        <v>33.333333333333336</v>
      </c>
      <c r="EM21" s="50">
        <f t="shared" si="6"/>
        <v>0</v>
      </c>
      <c r="EN21" s="50">
        <f t="shared" si="6"/>
        <v>50</v>
      </c>
      <c r="EO21" s="50">
        <f t="shared" si="6"/>
        <v>50</v>
      </c>
      <c r="EP21" s="50">
        <f t="shared" si="6"/>
        <v>0</v>
      </c>
      <c r="EQ21" s="50">
        <f t="shared" si="6"/>
        <v>50</v>
      </c>
      <c r="ER21" s="50">
        <f t="shared" si="6"/>
        <v>50</v>
      </c>
      <c r="ES21" s="50">
        <f t="shared" si="6"/>
        <v>0</v>
      </c>
      <c r="ET21" s="50">
        <f t="shared" si="6"/>
        <v>66.666666666666671</v>
      </c>
      <c r="EU21" s="50">
        <f t="shared" si="6"/>
        <v>33.333333333333336</v>
      </c>
      <c r="EV21" s="50">
        <f t="shared" si="6"/>
        <v>0</v>
      </c>
      <c r="EW21" s="50">
        <f t="shared" si="6"/>
        <v>50</v>
      </c>
      <c r="EX21" s="50">
        <f t="shared" si="6"/>
        <v>50</v>
      </c>
      <c r="EY21" s="50">
        <f t="shared" si="6"/>
        <v>0</v>
      </c>
      <c r="EZ21" s="50">
        <f t="shared" si="6"/>
        <v>66.666666666666671</v>
      </c>
      <c r="FA21" s="50">
        <f t="shared" si="6"/>
        <v>33.333333333333336</v>
      </c>
      <c r="FB21" s="50">
        <f t="shared" si="6"/>
        <v>0</v>
      </c>
      <c r="FC21" s="50">
        <f t="shared" si="6"/>
        <v>66.666666666666671</v>
      </c>
      <c r="FD21" s="50">
        <f t="shared" si="6"/>
        <v>33.333333333333336</v>
      </c>
      <c r="FE21" s="50">
        <f t="shared" si="6"/>
        <v>0</v>
      </c>
      <c r="FF21" s="50">
        <f t="shared" si="6"/>
        <v>50</v>
      </c>
      <c r="FG21" s="50">
        <f t="shared" si="6"/>
        <v>50</v>
      </c>
      <c r="FH21" s="50">
        <f t="shared" si="6"/>
        <v>0</v>
      </c>
      <c r="FI21" s="50">
        <f t="shared" si="6"/>
        <v>50</v>
      </c>
      <c r="FJ21" s="50">
        <f t="shared" si="6"/>
        <v>50</v>
      </c>
      <c r="FK21" s="50">
        <f t="shared" si="6"/>
        <v>0</v>
      </c>
    </row>
    <row r="23" spans="1:167" x14ac:dyDescent="0.25">
      <c r="B23" s="125" t="s">
        <v>223</v>
      </c>
      <c r="C23" s="126"/>
      <c r="D23" s="126"/>
      <c r="E23" s="127"/>
      <c r="F23" s="17"/>
      <c r="G23" s="17"/>
      <c r="H23" s="17"/>
      <c r="I23" s="17"/>
    </row>
    <row r="24" spans="1:167" x14ac:dyDescent="0.25">
      <c r="B24" s="8" t="s">
        <v>224</v>
      </c>
      <c r="C24" s="8" t="s">
        <v>518</v>
      </c>
      <c r="D24" s="51">
        <f>E24/100*25</f>
        <v>17.5</v>
      </c>
      <c r="E24" s="52">
        <f>(C21+F21+I21+L21+O21)/5</f>
        <v>70</v>
      </c>
    </row>
    <row r="25" spans="1:167" x14ac:dyDescent="0.25">
      <c r="B25" s="7" t="s">
        <v>226</v>
      </c>
      <c r="C25" s="7" t="s">
        <v>518</v>
      </c>
      <c r="D25" s="22">
        <f>E25/100*25</f>
        <v>7.5</v>
      </c>
      <c r="E25" s="18">
        <f>(D21+G21+J21+M21+P21)/5</f>
        <v>30</v>
      </c>
    </row>
    <row r="26" spans="1:167" x14ac:dyDescent="0.25">
      <c r="B26" s="7" t="s">
        <v>227</v>
      </c>
      <c r="C26" s="7" t="s">
        <v>518</v>
      </c>
      <c r="D26" s="22">
        <f>E26/100*25</f>
        <v>0</v>
      </c>
      <c r="E26" s="18">
        <f>(E21+H21+K21+N21+Q21)/5</f>
        <v>0</v>
      </c>
    </row>
    <row r="27" spans="1:167" x14ac:dyDescent="0.25">
      <c r="B27" s="26"/>
      <c r="C27" s="26"/>
      <c r="D27" s="28">
        <v>6</v>
      </c>
      <c r="E27" s="28">
        <f>SUM(E24:E26)</f>
        <v>100</v>
      </c>
    </row>
    <row r="28" spans="1:167" x14ac:dyDescent="0.25">
      <c r="B28" s="7"/>
      <c r="C28" s="7"/>
      <c r="D28" s="128" t="s">
        <v>9</v>
      </c>
      <c r="E28" s="128"/>
      <c r="F28" s="120" t="s">
        <v>10</v>
      </c>
      <c r="G28" s="120"/>
      <c r="H28" s="92" t="s">
        <v>243</v>
      </c>
      <c r="I28" s="92"/>
      <c r="J28" s="31" t="s">
        <v>232</v>
      </c>
      <c r="K28" s="31"/>
    </row>
    <row r="29" spans="1:167" x14ac:dyDescent="0.25">
      <c r="B29" s="7" t="s">
        <v>224</v>
      </c>
      <c r="C29" s="7" t="s">
        <v>519</v>
      </c>
      <c r="D29" s="34">
        <f>E29/100*25</f>
        <v>14.16666666666667</v>
      </c>
      <c r="E29" s="18">
        <f>(R21+U21+X21+AA21+AD21)/5</f>
        <v>56.666666666666671</v>
      </c>
      <c r="F29" s="34">
        <f>G29/100*25</f>
        <v>19.166666666666668</v>
      </c>
      <c r="G29" s="18">
        <f>(AG21+AJ21+AM21+AP21+AS21)/5</f>
        <v>76.666666666666671</v>
      </c>
      <c r="H29" s="34">
        <f>I29/100*25</f>
        <v>5.8333333333333339</v>
      </c>
      <c r="I29" s="18">
        <f>(AV21+AY21+BB21+BE21+BH21)/5</f>
        <v>23.333333333333336</v>
      </c>
      <c r="J29">
        <f>(R20+U20+X20+AA20+AD20+AG20+AJ20+AM20+AP20+AS20+AV20+AY20+BB20+BE20+BH20)/15</f>
        <v>3.1333333333333333</v>
      </c>
      <c r="K29">
        <f>(R21+U21+X21+AA21+AD21+AG21+AJ21+AM21+AP21+AS21+AV21+AY21+BB21+BE21+BH21)/15</f>
        <v>52.222222222222236</v>
      </c>
    </row>
    <row r="30" spans="1:167" x14ac:dyDescent="0.25">
      <c r="B30" s="7" t="s">
        <v>226</v>
      </c>
      <c r="C30" s="7" t="s">
        <v>519</v>
      </c>
      <c r="D30" s="22">
        <f>E30/100*25</f>
        <v>10.833333333333334</v>
      </c>
      <c r="E30" s="18">
        <f>(S21+V21+Y21+AB21+AE21)/5</f>
        <v>43.333333333333336</v>
      </c>
      <c r="F30" s="34">
        <f>G30/100*25</f>
        <v>5.8333333333333339</v>
      </c>
      <c r="G30" s="18">
        <f>(AH21+AK21+AN21+AQ21+AT21)/5</f>
        <v>23.333333333333336</v>
      </c>
      <c r="H30" s="34">
        <f>I30/100*25</f>
        <v>19.166666666666668</v>
      </c>
      <c r="I30" s="18">
        <f>(AW21+AZ21+BC21+BF21+BI21)/5</f>
        <v>76.666666666666671</v>
      </c>
      <c r="J30">
        <f>(S20+V20+Y20+AB20+AE20+AH20+AK20+AN20+AQ20+AT20+AW20+AZ20+BC20+BF20+BI20)/15</f>
        <v>2.8666666666666667</v>
      </c>
      <c r="K30">
        <f>(S21+V21+Y21+AB21+AE21+AH21+AK21+AN21+AQ21+AT21+AW21+AZ21+BC21+BF21+BI21)/15</f>
        <v>47.777777777777779</v>
      </c>
    </row>
    <row r="31" spans="1:167" x14ac:dyDescent="0.25">
      <c r="B31" s="7" t="s">
        <v>227</v>
      </c>
      <c r="C31" s="7" t="s">
        <v>519</v>
      </c>
      <c r="D31" s="22">
        <f>E31/100*25</f>
        <v>0</v>
      </c>
      <c r="E31" s="18">
        <f>(T21+W21+Z21+AC21+AF21)/5</f>
        <v>0</v>
      </c>
      <c r="F31" s="34">
        <f>G31/100*25</f>
        <v>0</v>
      </c>
      <c r="G31" s="18">
        <f>(AI21+AL21+AO21+AR21+AU21)/5</f>
        <v>0</v>
      </c>
      <c r="H31" s="34">
        <f>I31/100*25</f>
        <v>0</v>
      </c>
      <c r="I31" s="18">
        <f>(AX21+BA21+BD21+BG21+BJ21)/5</f>
        <v>0</v>
      </c>
      <c r="J31">
        <f>(T20+W20+Z20+AC20+AF20+AI20+AL20+AO20+AR20+AU20+AX20+BA20+BD20+BG20+BJ20)/15</f>
        <v>0</v>
      </c>
      <c r="K31">
        <f>(T21+W21+Z21+AC21+AF21+AI21+AL21+AO21+AR21+AU21+AX21+BA21+BD21+BG21+BJ21)/15</f>
        <v>0</v>
      </c>
    </row>
    <row r="32" spans="1:167" x14ac:dyDescent="0.25">
      <c r="B32" s="7"/>
      <c r="C32" s="7"/>
      <c r="D32" s="20">
        <v>6</v>
      </c>
      <c r="E32" s="20">
        <f t="shared" ref="E32:I32" si="7">SUM(E29:E31)</f>
        <v>100</v>
      </c>
      <c r="F32" s="19">
        <v>6</v>
      </c>
      <c r="G32" s="20">
        <f t="shared" si="7"/>
        <v>100</v>
      </c>
      <c r="H32" s="19">
        <v>6</v>
      </c>
      <c r="I32" s="20">
        <f t="shared" si="7"/>
        <v>100</v>
      </c>
      <c r="J32" s="32">
        <f>(J29+J30+J31)/1</f>
        <v>6</v>
      </c>
      <c r="K32" s="32">
        <f>(K29+K30+K31)/1</f>
        <v>100.00000000000001</v>
      </c>
    </row>
    <row r="33" spans="2:15" x14ac:dyDescent="0.25">
      <c r="B33" s="7" t="s">
        <v>224</v>
      </c>
      <c r="C33" s="7" t="s">
        <v>520</v>
      </c>
      <c r="D33" s="34">
        <f>E33/100*25</f>
        <v>15</v>
      </c>
      <c r="E33" s="18">
        <f>(BK21+BN21+BQ21+BT21+BW21)/5</f>
        <v>60</v>
      </c>
      <c r="I33" s="53"/>
    </row>
    <row r="34" spans="2:15" x14ac:dyDescent="0.25">
      <c r="B34" s="7" t="s">
        <v>226</v>
      </c>
      <c r="C34" s="7" t="s">
        <v>520</v>
      </c>
      <c r="D34" s="34">
        <f>E34/100*25</f>
        <v>10</v>
      </c>
      <c r="E34" s="18">
        <f>(BL21+BO21+BR21+BU21+BX21)/5</f>
        <v>40</v>
      </c>
    </row>
    <row r="35" spans="2:15" x14ac:dyDescent="0.25">
      <c r="B35" s="7" t="s">
        <v>227</v>
      </c>
      <c r="C35" s="7" t="s">
        <v>520</v>
      </c>
      <c r="D35" s="34">
        <f>E35/100*25</f>
        <v>0</v>
      </c>
      <c r="E35" s="18">
        <f>(BM21+BP21+BS21+BV21+BY21)/5</f>
        <v>0</v>
      </c>
    </row>
    <row r="36" spans="2:15" x14ac:dyDescent="0.25">
      <c r="B36" s="26"/>
      <c r="C36" s="26"/>
      <c r="D36" s="27">
        <v>6</v>
      </c>
      <c r="E36" s="27">
        <f>SUM(E33:E35)</f>
        <v>100</v>
      </c>
      <c r="F36" s="29"/>
    </row>
    <row r="37" spans="2:15" x14ac:dyDescent="0.25">
      <c r="B37" s="7"/>
      <c r="C37" s="7"/>
      <c r="D37" s="114" t="s">
        <v>12</v>
      </c>
      <c r="E37" s="114"/>
      <c r="F37" s="92" t="s">
        <v>13</v>
      </c>
      <c r="G37" s="92"/>
      <c r="H37" s="92" t="s">
        <v>14</v>
      </c>
      <c r="I37" s="92"/>
      <c r="J37" s="92" t="s">
        <v>15</v>
      </c>
      <c r="K37" s="92"/>
      <c r="L37" s="92" t="s">
        <v>16</v>
      </c>
      <c r="M37" s="92"/>
      <c r="N37" s="31" t="s">
        <v>232</v>
      </c>
      <c r="O37" s="31"/>
    </row>
    <row r="38" spans="2:15" x14ac:dyDescent="0.25">
      <c r="B38" s="7" t="s">
        <v>224</v>
      </c>
      <c r="C38" s="7" t="s">
        <v>521</v>
      </c>
      <c r="D38" s="34">
        <f>E38/100*25</f>
        <v>29.166666666666664</v>
      </c>
      <c r="E38" s="18">
        <f>(BZ21+CC21+CF21+CI21+CL21)/5</f>
        <v>116.66666666666666</v>
      </c>
      <c r="F38" s="34">
        <f>G38/100*25</f>
        <v>16.666666666666668</v>
      </c>
      <c r="G38" s="18">
        <f>(CO21+CR21+CU21+CX21+DA21)/5</f>
        <v>66.666666666666671</v>
      </c>
      <c r="H38" s="34">
        <f>I38/100*25</f>
        <v>15.833333333333332</v>
      </c>
      <c r="I38" s="18">
        <f>(DD21+DG21+DJ21+DM21+DP21)/5</f>
        <v>63.333333333333336</v>
      </c>
      <c r="J38" s="34">
        <f>K38/100*25</f>
        <v>16.666666666666668</v>
      </c>
      <c r="K38" s="18">
        <f>(DS21+DV21+DY21+EB21+EE21)/5</f>
        <v>66.666666666666671</v>
      </c>
      <c r="L38" s="34">
        <f>M38/100*25</f>
        <v>14.16666666666667</v>
      </c>
      <c r="M38" s="18">
        <f>(EH21+EK21+EN21+EQ21+ET21)/5</f>
        <v>56.666666666666671</v>
      </c>
      <c r="N38">
        <f>(BZ20+CC20+CF20+CI20+CL20+CO20+CR20+CU20+CX20+DA20+DD20+DG20+DJ20+DM20+DP20+DS20+DV20+DY20+EB20+EE20+EH20+EK20+EN20+EQ20+ET20)/25</f>
        <v>4.4400000000000004</v>
      </c>
      <c r="O38">
        <f>(BZ21+CC21+CF21+CI21+CL21+CO21+CR21+CU21+CX21+DA21+DD21+DG21+DJ21+DM21+DP21+DS21+DV21+DY21+EB21+EE21+EH21+EK21+EN21+EQ21+ET21)/25</f>
        <v>74.000000000000014</v>
      </c>
    </row>
    <row r="39" spans="2:15" x14ac:dyDescent="0.25">
      <c r="B39" s="7" t="s">
        <v>226</v>
      </c>
      <c r="C39" s="7" t="s">
        <v>521</v>
      </c>
      <c r="D39" s="34">
        <f>E39/100*25</f>
        <v>7.5000000000000009</v>
      </c>
      <c r="E39" s="18">
        <f>(CA21+CD21+CG21+CJ21+CM21)/5</f>
        <v>30.000000000000007</v>
      </c>
      <c r="F39" s="34">
        <f>G39/100*25</f>
        <v>14.16666666666667</v>
      </c>
      <c r="G39" s="18">
        <f>(CP21+CS21+CV21+CY21+DB21)/5</f>
        <v>56.666666666666671</v>
      </c>
      <c r="H39" s="34">
        <f>I39/100*25</f>
        <v>9.1666666666666679</v>
      </c>
      <c r="I39" s="18">
        <f>(DE21+DH21+DK21+DN21+DQ21)/5</f>
        <v>36.666666666666671</v>
      </c>
      <c r="J39" s="34">
        <f>K39/100*25</f>
        <v>8.3333333333333339</v>
      </c>
      <c r="K39" s="18">
        <f>(DT21+DW21+DZ21+EC21+EF21)/5</f>
        <v>33.333333333333336</v>
      </c>
      <c r="L39" s="34">
        <f>M39/100*25</f>
        <v>10.833333333333334</v>
      </c>
      <c r="M39" s="18">
        <f>(EI21+EL21+EO21+ER21+EU21)/5</f>
        <v>43.333333333333336</v>
      </c>
      <c r="N39">
        <f>(CA20+CD20+CG20+CJ20+CM20+CP20+CS20+CV20+CY20+DB20+DE20+DH20+DK20+DN20+DQ20+DT20+DW20+DZ20+EC20+EF20+EI20+EL20+EO20+ER20+EU20)/25</f>
        <v>2.4</v>
      </c>
      <c r="O39">
        <f>(CA21+CD21+CG21+CJ21+CM21+CP21+CS21+CV21+CY21+DB21+DE21+DH21+DK21+DN21+DQ21+DT21+DW21+DZ21+EC21+EF21+EI21+EL21+EO21+ER21+EU21)/25</f>
        <v>40.000000000000014</v>
      </c>
    </row>
    <row r="40" spans="2:15" x14ac:dyDescent="0.25">
      <c r="B40" s="7" t="s">
        <v>227</v>
      </c>
      <c r="C40" s="7" t="s">
        <v>521</v>
      </c>
      <c r="D40" s="34">
        <f>E40/100*25</f>
        <v>0</v>
      </c>
      <c r="E40" s="18">
        <f>(CB21+CE21+CH21+CK21+CN21)/5</f>
        <v>0</v>
      </c>
      <c r="F40" s="34">
        <f>G40/100*25</f>
        <v>0</v>
      </c>
      <c r="G40" s="18">
        <f>(CQ21+CT21+CW21+CZ21+DC21)/5</f>
        <v>0</v>
      </c>
      <c r="H40" s="34">
        <f>I40/100*25</f>
        <v>0</v>
      </c>
      <c r="I40" s="18">
        <f>(DF21+DI21+DL21+DO21+DR21)/5</f>
        <v>0</v>
      </c>
      <c r="J40" s="34">
        <f>K40/100*25</f>
        <v>0</v>
      </c>
      <c r="K40" s="18">
        <f>(DU21+DX21+EA21+ED21+EG21)/5</f>
        <v>0</v>
      </c>
      <c r="L40" s="34">
        <f>M40/100*25</f>
        <v>0</v>
      </c>
      <c r="M40" s="18">
        <f>(EJ21+EM21+EP21+ES21+EV21)/5</f>
        <v>0</v>
      </c>
      <c r="N40">
        <f>(CB20+CE20+CH20+CK20+CN20+CQ20+CT20+CW20+CZ20+DC20+DF20+DI20+DL20+DO20+DR20+DU20+DX20+EA20+ED20+EG20+EJ20+EM20+EP20+ES20+EV20)/25</f>
        <v>0</v>
      </c>
      <c r="O40">
        <f>(CB21+CE21+CH21+CK21+CN21+CQ21+CT21+CW21+CZ21+DC21+DF21+DI21+DL21+DO21+DR21+DU21+DX21+EA21+ED21+EG21+EJ21+EM21+EP21+ES21+EV21)/25</f>
        <v>0</v>
      </c>
    </row>
    <row r="41" spans="2:15" x14ac:dyDescent="0.25">
      <c r="B41" s="7"/>
      <c r="C41" s="7"/>
      <c r="D41" s="19">
        <v>6</v>
      </c>
      <c r="E41" s="19">
        <v>100</v>
      </c>
      <c r="F41" s="19">
        <v>6</v>
      </c>
      <c r="G41" s="20">
        <v>100</v>
      </c>
      <c r="H41" s="19">
        <v>6</v>
      </c>
      <c r="I41" s="20">
        <f t="shared" ref="I41:M41" si="8">SUM(I38:I40)</f>
        <v>100</v>
      </c>
      <c r="J41" s="19">
        <v>6</v>
      </c>
      <c r="K41" s="20">
        <f t="shared" si="8"/>
        <v>100</v>
      </c>
      <c r="L41" s="19">
        <v>6</v>
      </c>
      <c r="M41" s="20">
        <f t="shared" si="8"/>
        <v>100</v>
      </c>
      <c r="N41" s="32">
        <v>6</v>
      </c>
      <c r="O41" s="32">
        <v>100</v>
      </c>
    </row>
    <row r="42" spans="2:15" x14ac:dyDescent="0.25">
      <c r="B42" s="7" t="s">
        <v>224</v>
      </c>
      <c r="C42" s="7" t="s">
        <v>522</v>
      </c>
      <c r="D42" s="34">
        <f>E42/100*25</f>
        <v>14.16666666666667</v>
      </c>
      <c r="E42" s="18">
        <f>(EW21+EZ21+FC21+FF21+FI21)/5</f>
        <v>56.666666666666671</v>
      </c>
    </row>
    <row r="43" spans="2:15" x14ac:dyDescent="0.25">
      <c r="B43" s="7" t="s">
        <v>226</v>
      </c>
      <c r="C43" s="7" t="s">
        <v>522</v>
      </c>
      <c r="D43" s="34">
        <f>E43/100*25</f>
        <v>10.833333333333334</v>
      </c>
      <c r="E43" s="18">
        <f>(EX21+FA21+FD21+FG21+FJ21)/5</f>
        <v>43.333333333333336</v>
      </c>
    </row>
    <row r="44" spans="2:15" x14ac:dyDescent="0.25">
      <c r="B44" s="7" t="s">
        <v>227</v>
      </c>
      <c r="C44" s="7" t="s">
        <v>522</v>
      </c>
      <c r="D44" s="34">
        <f>E44/100*25</f>
        <v>0</v>
      </c>
      <c r="E44" s="18">
        <f>(EY21+FB21+FE21+FH21+FK21)/5</f>
        <v>0</v>
      </c>
    </row>
    <row r="45" spans="2:15" x14ac:dyDescent="0.25">
      <c r="B45" s="7"/>
      <c r="C45" s="7"/>
      <c r="D45" s="19">
        <v>6</v>
      </c>
      <c r="E45" s="19">
        <f>SUM(E42:E44)</f>
        <v>100</v>
      </c>
    </row>
  </sheetData>
  <mergeCells count="140"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AG5:AU5"/>
    <mergeCell ref="AV5:BJ5"/>
    <mergeCell ref="BK5:BY5"/>
    <mergeCell ref="BZ5:CN5"/>
    <mergeCell ref="CO5:DC5"/>
    <mergeCell ref="DD5:DR5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C12:E12"/>
    <mergeCell ref="F12:H12"/>
    <mergeCell ref="I12:K12"/>
    <mergeCell ref="L12:N12"/>
    <mergeCell ref="O12:Q12"/>
    <mergeCell ref="R12:T12"/>
    <mergeCell ref="ET11:EV11"/>
    <mergeCell ref="EW11:EY11"/>
    <mergeCell ref="EZ11:FB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D37:E37"/>
    <mergeCell ref="F37:G37"/>
    <mergeCell ref="H37:I37"/>
    <mergeCell ref="J37:K37"/>
    <mergeCell ref="L37:M37"/>
    <mergeCell ref="FI12:FK12"/>
    <mergeCell ref="A20:B20"/>
    <mergeCell ref="A21:B21"/>
    <mergeCell ref="B23:E23"/>
    <mergeCell ref="D28:E28"/>
    <mergeCell ref="F28:G28"/>
    <mergeCell ref="H28:I28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43"/>
  <sheetViews>
    <sheetView topLeftCell="A10" workbookViewId="0">
      <selection activeCell="F43" sqref="F43"/>
    </sheetView>
  </sheetViews>
  <sheetFormatPr defaultRowHeight="15" x14ac:dyDescent="0.25"/>
  <cols>
    <col min="2" max="2" width="20.5703125" customWidth="1"/>
  </cols>
  <sheetData>
    <row r="1" spans="1:200" ht="15.75" x14ac:dyDescent="0.25">
      <c r="A1" s="1" t="s">
        <v>523</v>
      </c>
      <c r="B1" s="2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00" ht="15.75" x14ac:dyDescent="0.25">
      <c r="A2" s="5" t="s">
        <v>524</v>
      </c>
      <c r="B2" s="4"/>
      <c r="C2" s="4"/>
      <c r="D2" s="4"/>
      <c r="E2" s="4"/>
      <c r="F2" s="4"/>
      <c r="G2" s="54"/>
      <c r="H2" s="54"/>
      <c r="I2" s="5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GP2" s="81" t="s">
        <v>0</v>
      </c>
      <c r="GQ2" s="81"/>
    </row>
    <row r="3" spans="1:200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00" ht="15.75" x14ac:dyDescent="0.25">
      <c r="A4" s="82" t="s">
        <v>1</v>
      </c>
      <c r="B4" s="82" t="s">
        <v>2</v>
      </c>
      <c r="C4" s="136" t="s">
        <v>525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88" t="s">
        <v>4</v>
      </c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 t="s">
        <v>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50" t="s">
        <v>6</v>
      </c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92" t="s">
        <v>526</v>
      </c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</row>
    <row r="5" spans="1:200" ht="15.75" x14ac:dyDescent="0.25">
      <c r="A5" s="82"/>
      <c r="B5" s="82"/>
      <c r="C5" s="96" t="s">
        <v>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9</v>
      </c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100" t="s">
        <v>10</v>
      </c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 t="s">
        <v>243</v>
      </c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96" t="s">
        <v>244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 t="s">
        <v>12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107" t="s">
        <v>13</v>
      </c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 t="s">
        <v>14</v>
      </c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49" t="s">
        <v>15</v>
      </c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07" t="s">
        <v>16</v>
      </c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0" t="s">
        <v>17</v>
      </c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</row>
    <row r="6" spans="1:200" ht="15.75" x14ac:dyDescent="0.25">
      <c r="A6" s="82"/>
      <c r="B6" s="82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35"/>
      <c r="V6" s="35"/>
      <c r="W6" s="35"/>
      <c r="X6" s="35"/>
      <c r="Y6" s="35"/>
      <c r="Z6" s="35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75" x14ac:dyDescent="0.25">
      <c r="A7" s="82"/>
      <c r="B7" s="82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35"/>
      <c r="V7" s="35"/>
      <c r="W7" s="35"/>
      <c r="X7" s="35"/>
      <c r="Y7" s="35"/>
      <c r="Z7" s="35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75" x14ac:dyDescent="0.25">
      <c r="A8" s="82"/>
      <c r="B8" s="82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35"/>
      <c r="V8" s="35"/>
      <c r="W8" s="35"/>
      <c r="X8" s="35"/>
      <c r="Y8" s="35"/>
      <c r="Z8" s="3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75" x14ac:dyDescent="0.25">
      <c r="A9" s="82"/>
      <c r="B9" s="82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35"/>
      <c r="V9" s="35"/>
      <c r="W9" s="35"/>
      <c r="X9" s="35"/>
      <c r="Y9" s="35"/>
      <c r="Z9" s="35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75" x14ac:dyDescent="0.25">
      <c r="A10" s="82"/>
      <c r="B10" s="82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35"/>
      <c r="V10" s="35"/>
      <c r="W10" s="35"/>
      <c r="X10" s="35"/>
      <c r="Y10" s="35"/>
      <c r="Z10" s="35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75" x14ac:dyDescent="0.25">
      <c r="A11" s="82"/>
      <c r="B11" s="82"/>
      <c r="C11" s="96" t="s">
        <v>527</v>
      </c>
      <c r="D11" s="96" t="s">
        <v>19</v>
      </c>
      <c r="E11" s="96" t="s">
        <v>20</v>
      </c>
      <c r="F11" s="96" t="s">
        <v>528</v>
      </c>
      <c r="G11" s="96" t="s">
        <v>32</v>
      </c>
      <c r="H11" s="96" t="s">
        <v>529</v>
      </c>
      <c r="I11" s="96" t="s">
        <v>530</v>
      </c>
      <c r="J11" s="96" t="s">
        <v>32</v>
      </c>
      <c r="K11" s="96" t="s">
        <v>529</v>
      </c>
      <c r="L11" s="96" t="s">
        <v>531</v>
      </c>
      <c r="M11" s="96" t="s">
        <v>23</v>
      </c>
      <c r="N11" s="96" t="s">
        <v>19</v>
      </c>
      <c r="O11" s="96" t="s">
        <v>532</v>
      </c>
      <c r="P11" s="96"/>
      <c r="Q11" s="96"/>
      <c r="R11" s="96" t="s">
        <v>533</v>
      </c>
      <c r="S11" s="96"/>
      <c r="T11" s="96"/>
      <c r="U11" s="96" t="s">
        <v>534</v>
      </c>
      <c r="V11" s="96"/>
      <c r="W11" s="96"/>
      <c r="X11" s="96" t="s">
        <v>535</v>
      </c>
      <c r="Y11" s="96"/>
      <c r="Z11" s="96"/>
      <c r="AA11" s="100" t="s">
        <v>536</v>
      </c>
      <c r="AB11" s="100"/>
      <c r="AC11" s="100"/>
      <c r="AD11" s="100" t="s">
        <v>537</v>
      </c>
      <c r="AE11" s="100"/>
      <c r="AF11" s="100"/>
      <c r="AG11" s="96" t="s">
        <v>538</v>
      </c>
      <c r="AH11" s="96"/>
      <c r="AI11" s="96"/>
      <c r="AJ11" s="100" t="s">
        <v>539</v>
      </c>
      <c r="AK11" s="100"/>
      <c r="AL11" s="100"/>
      <c r="AM11" s="96" t="s">
        <v>540</v>
      </c>
      <c r="AN11" s="96"/>
      <c r="AO11" s="96"/>
      <c r="AP11" s="96" t="s">
        <v>541</v>
      </c>
      <c r="AQ11" s="96"/>
      <c r="AR11" s="96"/>
      <c r="AS11" s="96" t="s">
        <v>542</v>
      </c>
      <c r="AT11" s="96"/>
      <c r="AU11" s="96"/>
      <c r="AV11" s="100" t="s">
        <v>543</v>
      </c>
      <c r="AW11" s="100"/>
      <c r="AX11" s="100"/>
      <c r="AY11" s="100" t="s">
        <v>544</v>
      </c>
      <c r="AZ11" s="100"/>
      <c r="BA11" s="100"/>
      <c r="BB11" s="100" t="s">
        <v>545</v>
      </c>
      <c r="BC11" s="100"/>
      <c r="BD11" s="100"/>
      <c r="BE11" s="100" t="s">
        <v>546</v>
      </c>
      <c r="BF11" s="100"/>
      <c r="BG11" s="100"/>
      <c r="BH11" s="100" t="s">
        <v>547</v>
      </c>
      <c r="BI11" s="100"/>
      <c r="BJ11" s="100"/>
      <c r="BK11" s="100" t="s">
        <v>548</v>
      </c>
      <c r="BL11" s="100"/>
      <c r="BM11" s="100"/>
      <c r="BN11" s="100" t="s">
        <v>549</v>
      </c>
      <c r="BO11" s="100"/>
      <c r="BP11" s="100"/>
      <c r="BQ11" s="100" t="s">
        <v>550</v>
      </c>
      <c r="BR11" s="100"/>
      <c r="BS11" s="100"/>
      <c r="BT11" s="100" t="s">
        <v>551</v>
      </c>
      <c r="BU11" s="100"/>
      <c r="BV11" s="100"/>
      <c r="BW11" s="100" t="s">
        <v>552</v>
      </c>
      <c r="BX11" s="100"/>
      <c r="BY11" s="100"/>
      <c r="BZ11" s="100" t="s">
        <v>553</v>
      </c>
      <c r="CA11" s="100"/>
      <c r="CB11" s="100"/>
      <c r="CC11" s="100" t="s">
        <v>554</v>
      </c>
      <c r="CD11" s="100"/>
      <c r="CE11" s="100"/>
      <c r="CF11" s="100" t="s">
        <v>555</v>
      </c>
      <c r="CG11" s="100"/>
      <c r="CH11" s="100"/>
      <c r="CI11" s="100" t="s">
        <v>556</v>
      </c>
      <c r="CJ11" s="100"/>
      <c r="CK11" s="100"/>
      <c r="CL11" s="100" t="s">
        <v>557</v>
      </c>
      <c r="CM11" s="100"/>
      <c r="CN11" s="100"/>
      <c r="CO11" s="108" t="s">
        <v>558</v>
      </c>
      <c r="CP11" s="109"/>
      <c r="CQ11" s="110"/>
      <c r="CR11" s="100" t="s">
        <v>559</v>
      </c>
      <c r="CS11" s="100"/>
      <c r="CT11" s="100"/>
      <c r="CU11" s="100" t="s">
        <v>560</v>
      </c>
      <c r="CV11" s="100"/>
      <c r="CW11" s="100"/>
      <c r="CX11" s="100" t="s">
        <v>561</v>
      </c>
      <c r="CY11" s="100"/>
      <c r="CZ11" s="100"/>
      <c r="DA11" s="100" t="s">
        <v>562</v>
      </c>
      <c r="DB11" s="100"/>
      <c r="DC11" s="100"/>
      <c r="DD11" s="100" t="s">
        <v>563</v>
      </c>
      <c r="DE11" s="100"/>
      <c r="DF11" s="100"/>
      <c r="DG11" s="100" t="s">
        <v>564</v>
      </c>
      <c r="DH11" s="100"/>
      <c r="DI11" s="100"/>
      <c r="DJ11" s="100" t="s">
        <v>565</v>
      </c>
      <c r="DK11" s="100"/>
      <c r="DL11" s="100"/>
      <c r="DM11" s="100" t="s">
        <v>566</v>
      </c>
      <c r="DN11" s="100"/>
      <c r="DO11" s="100"/>
      <c r="DP11" s="100" t="s">
        <v>567</v>
      </c>
      <c r="DQ11" s="100"/>
      <c r="DR11" s="100"/>
      <c r="DS11" s="100" t="s">
        <v>568</v>
      </c>
      <c r="DT11" s="100"/>
      <c r="DU11" s="100"/>
      <c r="DV11" s="100" t="s">
        <v>569</v>
      </c>
      <c r="DW11" s="100"/>
      <c r="DX11" s="100"/>
      <c r="DY11" s="100" t="s">
        <v>570</v>
      </c>
      <c r="DZ11" s="100"/>
      <c r="EA11" s="100"/>
      <c r="EB11" s="100" t="s">
        <v>571</v>
      </c>
      <c r="EC11" s="100"/>
      <c r="ED11" s="100"/>
      <c r="EE11" s="100" t="s">
        <v>572</v>
      </c>
      <c r="EF11" s="100"/>
      <c r="EG11" s="100"/>
      <c r="EH11" s="100" t="s">
        <v>573</v>
      </c>
      <c r="EI11" s="100"/>
      <c r="EJ11" s="100"/>
      <c r="EK11" s="100" t="s">
        <v>574</v>
      </c>
      <c r="EL11" s="100"/>
      <c r="EM11" s="100"/>
      <c r="EN11" s="100" t="s">
        <v>575</v>
      </c>
      <c r="EO11" s="100"/>
      <c r="EP11" s="100"/>
      <c r="EQ11" s="100" t="s">
        <v>576</v>
      </c>
      <c r="ER11" s="100"/>
      <c r="ES11" s="100"/>
      <c r="ET11" s="100" t="s">
        <v>577</v>
      </c>
      <c r="EU11" s="100"/>
      <c r="EV11" s="100"/>
      <c r="EW11" s="100" t="s">
        <v>578</v>
      </c>
      <c r="EX11" s="100"/>
      <c r="EY11" s="100"/>
      <c r="EZ11" s="100" t="s">
        <v>579</v>
      </c>
      <c r="FA11" s="100"/>
      <c r="FB11" s="100"/>
      <c r="FC11" s="100" t="s">
        <v>580</v>
      </c>
      <c r="FD11" s="100"/>
      <c r="FE11" s="100"/>
      <c r="FF11" s="100" t="s">
        <v>581</v>
      </c>
      <c r="FG11" s="100"/>
      <c r="FH11" s="100"/>
      <c r="FI11" s="100" t="s">
        <v>582</v>
      </c>
      <c r="FJ11" s="100"/>
      <c r="FK11" s="100"/>
      <c r="FL11" s="100" t="s">
        <v>583</v>
      </c>
      <c r="FM11" s="100"/>
      <c r="FN11" s="100"/>
      <c r="FO11" s="100" t="s">
        <v>584</v>
      </c>
      <c r="FP11" s="100"/>
      <c r="FQ11" s="100"/>
      <c r="FR11" s="100" t="s">
        <v>585</v>
      </c>
      <c r="FS11" s="100"/>
      <c r="FT11" s="100"/>
      <c r="FU11" s="100" t="s">
        <v>586</v>
      </c>
      <c r="FV11" s="100"/>
      <c r="FW11" s="100"/>
      <c r="FX11" s="100" t="s">
        <v>587</v>
      </c>
      <c r="FY11" s="100"/>
      <c r="FZ11" s="100"/>
      <c r="GA11" s="100" t="s">
        <v>588</v>
      </c>
      <c r="GB11" s="100"/>
      <c r="GC11" s="100"/>
      <c r="GD11" s="100" t="s">
        <v>589</v>
      </c>
      <c r="GE11" s="100"/>
      <c r="GF11" s="100"/>
      <c r="GG11" s="100" t="s">
        <v>590</v>
      </c>
      <c r="GH11" s="100"/>
      <c r="GI11" s="100"/>
      <c r="GJ11" s="100" t="s">
        <v>591</v>
      </c>
      <c r="GK11" s="100"/>
      <c r="GL11" s="100"/>
      <c r="GM11" s="100" t="s">
        <v>592</v>
      </c>
      <c r="GN11" s="100"/>
      <c r="GO11" s="100"/>
      <c r="GP11" s="100" t="s">
        <v>593</v>
      </c>
      <c r="GQ11" s="100"/>
      <c r="GR11" s="100"/>
    </row>
    <row r="12" spans="1:200" ht="58.5" customHeight="1" x14ac:dyDescent="0.25">
      <c r="A12" s="82"/>
      <c r="B12" s="82"/>
      <c r="C12" s="111" t="s">
        <v>594</v>
      </c>
      <c r="D12" s="111"/>
      <c r="E12" s="111"/>
      <c r="F12" s="111" t="s">
        <v>595</v>
      </c>
      <c r="G12" s="111"/>
      <c r="H12" s="111"/>
      <c r="I12" s="111" t="s">
        <v>596</v>
      </c>
      <c r="J12" s="111"/>
      <c r="K12" s="111"/>
      <c r="L12" s="111" t="s">
        <v>597</v>
      </c>
      <c r="M12" s="111"/>
      <c r="N12" s="111"/>
      <c r="O12" s="111" t="s">
        <v>598</v>
      </c>
      <c r="P12" s="111"/>
      <c r="Q12" s="111"/>
      <c r="R12" s="111" t="s">
        <v>599</v>
      </c>
      <c r="S12" s="111"/>
      <c r="T12" s="111"/>
      <c r="U12" s="111" t="s">
        <v>600</v>
      </c>
      <c r="V12" s="111"/>
      <c r="W12" s="111"/>
      <c r="X12" s="111" t="s">
        <v>601</v>
      </c>
      <c r="Y12" s="111"/>
      <c r="Z12" s="111"/>
      <c r="AA12" s="111" t="s">
        <v>602</v>
      </c>
      <c r="AB12" s="111"/>
      <c r="AC12" s="111"/>
      <c r="AD12" s="111" t="s">
        <v>603</v>
      </c>
      <c r="AE12" s="111"/>
      <c r="AF12" s="111"/>
      <c r="AG12" s="111" t="s">
        <v>604</v>
      </c>
      <c r="AH12" s="111"/>
      <c r="AI12" s="111"/>
      <c r="AJ12" s="111" t="s">
        <v>605</v>
      </c>
      <c r="AK12" s="111"/>
      <c r="AL12" s="111"/>
      <c r="AM12" s="112" t="s">
        <v>606</v>
      </c>
      <c r="AN12" s="112"/>
      <c r="AO12" s="112"/>
      <c r="AP12" s="112" t="s">
        <v>607</v>
      </c>
      <c r="AQ12" s="112"/>
      <c r="AR12" s="112"/>
      <c r="AS12" s="112" t="s">
        <v>608</v>
      </c>
      <c r="AT12" s="112"/>
      <c r="AU12" s="112"/>
      <c r="AV12" s="112" t="s">
        <v>609</v>
      </c>
      <c r="AW12" s="112"/>
      <c r="AX12" s="112"/>
      <c r="AY12" s="112" t="s">
        <v>610</v>
      </c>
      <c r="AZ12" s="112"/>
      <c r="BA12" s="112"/>
      <c r="BB12" s="112" t="s">
        <v>611</v>
      </c>
      <c r="BC12" s="112"/>
      <c r="BD12" s="112"/>
      <c r="BE12" s="112" t="s">
        <v>612</v>
      </c>
      <c r="BF12" s="112"/>
      <c r="BG12" s="112"/>
      <c r="BH12" s="112" t="s">
        <v>613</v>
      </c>
      <c r="BI12" s="112"/>
      <c r="BJ12" s="112"/>
      <c r="BK12" s="112" t="s">
        <v>614</v>
      </c>
      <c r="BL12" s="112"/>
      <c r="BM12" s="112"/>
      <c r="BN12" s="112" t="s">
        <v>615</v>
      </c>
      <c r="BO12" s="112"/>
      <c r="BP12" s="112"/>
      <c r="BQ12" s="112" t="s">
        <v>616</v>
      </c>
      <c r="BR12" s="112"/>
      <c r="BS12" s="112"/>
      <c r="BT12" s="112" t="s">
        <v>122</v>
      </c>
      <c r="BU12" s="112"/>
      <c r="BV12" s="112"/>
      <c r="BW12" s="111" t="s">
        <v>617</v>
      </c>
      <c r="BX12" s="111"/>
      <c r="BY12" s="111"/>
      <c r="BZ12" s="111" t="s">
        <v>618</v>
      </c>
      <c r="CA12" s="111"/>
      <c r="CB12" s="111"/>
      <c r="CC12" s="111" t="s">
        <v>619</v>
      </c>
      <c r="CD12" s="111"/>
      <c r="CE12" s="111"/>
      <c r="CF12" s="111" t="s">
        <v>620</v>
      </c>
      <c r="CG12" s="111"/>
      <c r="CH12" s="111"/>
      <c r="CI12" s="111" t="s">
        <v>621</v>
      </c>
      <c r="CJ12" s="111"/>
      <c r="CK12" s="111"/>
      <c r="CL12" s="111" t="s">
        <v>622</v>
      </c>
      <c r="CM12" s="111"/>
      <c r="CN12" s="111"/>
      <c r="CO12" s="112" t="s">
        <v>623</v>
      </c>
      <c r="CP12" s="112"/>
      <c r="CQ12" s="112"/>
      <c r="CR12" s="112" t="s">
        <v>624</v>
      </c>
      <c r="CS12" s="112"/>
      <c r="CT12" s="112"/>
      <c r="CU12" s="112" t="s">
        <v>625</v>
      </c>
      <c r="CV12" s="112"/>
      <c r="CW12" s="112"/>
      <c r="CX12" s="112" t="s">
        <v>626</v>
      </c>
      <c r="CY12" s="112"/>
      <c r="CZ12" s="112"/>
      <c r="DA12" s="112" t="s">
        <v>627</v>
      </c>
      <c r="DB12" s="112"/>
      <c r="DC12" s="112"/>
      <c r="DD12" s="111" t="s">
        <v>628</v>
      </c>
      <c r="DE12" s="111"/>
      <c r="DF12" s="111"/>
      <c r="DG12" s="111" t="s">
        <v>629</v>
      </c>
      <c r="DH12" s="111"/>
      <c r="DI12" s="111"/>
      <c r="DJ12" s="111" t="s">
        <v>630</v>
      </c>
      <c r="DK12" s="111"/>
      <c r="DL12" s="111"/>
      <c r="DM12" s="112" t="s">
        <v>631</v>
      </c>
      <c r="DN12" s="112"/>
      <c r="DO12" s="112"/>
      <c r="DP12" s="111" t="s">
        <v>632</v>
      </c>
      <c r="DQ12" s="111"/>
      <c r="DR12" s="111"/>
      <c r="DS12" s="111" t="s">
        <v>633</v>
      </c>
      <c r="DT12" s="111"/>
      <c r="DU12" s="111"/>
      <c r="DV12" s="111" t="s">
        <v>634</v>
      </c>
      <c r="DW12" s="111"/>
      <c r="DX12" s="111"/>
      <c r="DY12" s="112" t="s">
        <v>635</v>
      </c>
      <c r="DZ12" s="112"/>
      <c r="EA12" s="112"/>
      <c r="EB12" s="112" t="s">
        <v>636</v>
      </c>
      <c r="EC12" s="112"/>
      <c r="ED12" s="112"/>
      <c r="EE12" s="112" t="s">
        <v>637</v>
      </c>
      <c r="EF12" s="112"/>
      <c r="EG12" s="112"/>
      <c r="EH12" s="112" t="s">
        <v>638</v>
      </c>
      <c r="EI12" s="112"/>
      <c r="EJ12" s="112"/>
      <c r="EK12" s="112" t="s">
        <v>639</v>
      </c>
      <c r="EL12" s="112"/>
      <c r="EM12" s="112"/>
      <c r="EN12" s="112" t="s">
        <v>640</v>
      </c>
      <c r="EO12" s="112"/>
      <c r="EP12" s="112"/>
      <c r="EQ12" s="111" t="s">
        <v>641</v>
      </c>
      <c r="ER12" s="111"/>
      <c r="ES12" s="111"/>
      <c r="ET12" s="111" t="s">
        <v>642</v>
      </c>
      <c r="EU12" s="111"/>
      <c r="EV12" s="111"/>
      <c r="EW12" s="111" t="s">
        <v>643</v>
      </c>
      <c r="EX12" s="111"/>
      <c r="EY12" s="111"/>
      <c r="EZ12" s="111" t="s">
        <v>644</v>
      </c>
      <c r="FA12" s="111"/>
      <c r="FB12" s="111"/>
      <c r="FC12" s="111" t="s">
        <v>645</v>
      </c>
      <c r="FD12" s="111"/>
      <c r="FE12" s="111"/>
      <c r="FF12" s="111" t="s">
        <v>646</v>
      </c>
      <c r="FG12" s="111"/>
      <c r="FH12" s="111"/>
      <c r="FI12" s="112" t="s">
        <v>647</v>
      </c>
      <c r="FJ12" s="112"/>
      <c r="FK12" s="112"/>
      <c r="FL12" s="112" t="s">
        <v>648</v>
      </c>
      <c r="FM12" s="112"/>
      <c r="FN12" s="112"/>
      <c r="FO12" s="112" t="s">
        <v>649</v>
      </c>
      <c r="FP12" s="112"/>
      <c r="FQ12" s="112"/>
      <c r="FR12" s="112" t="s">
        <v>650</v>
      </c>
      <c r="FS12" s="112"/>
      <c r="FT12" s="112"/>
      <c r="FU12" s="112" t="s">
        <v>651</v>
      </c>
      <c r="FV12" s="112"/>
      <c r="FW12" s="112"/>
      <c r="FX12" s="112" t="s">
        <v>652</v>
      </c>
      <c r="FY12" s="112"/>
      <c r="FZ12" s="112"/>
      <c r="GA12" s="111" t="s">
        <v>653</v>
      </c>
      <c r="GB12" s="111"/>
      <c r="GC12" s="111"/>
      <c r="GD12" s="111" t="s">
        <v>654</v>
      </c>
      <c r="GE12" s="111"/>
      <c r="GF12" s="111"/>
      <c r="GG12" s="111" t="s">
        <v>655</v>
      </c>
      <c r="GH12" s="111"/>
      <c r="GI12" s="111"/>
      <c r="GJ12" s="111" t="s">
        <v>656</v>
      </c>
      <c r="GK12" s="111"/>
      <c r="GL12" s="111"/>
      <c r="GM12" s="111" t="s">
        <v>657</v>
      </c>
      <c r="GN12" s="111"/>
      <c r="GO12" s="111"/>
      <c r="GP12" s="111" t="s">
        <v>658</v>
      </c>
      <c r="GQ12" s="111"/>
      <c r="GR12" s="111"/>
    </row>
    <row r="13" spans="1:200" ht="144" x14ac:dyDescent="0.25">
      <c r="A13" s="82"/>
      <c r="B13" s="82"/>
      <c r="C13" s="36" t="s">
        <v>659</v>
      </c>
      <c r="D13" s="36" t="s">
        <v>660</v>
      </c>
      <c r="E13" s="36" t="s">
        <v>661</v>
      </c>
      <c r="F13" s="36" t="s">
        <v>662</v>
      </c>
      <c r="G13" s="36" t="s">
        <v>663</v>
      </c>
      <c r="H13" s="36" t="s">
        <v>664</v>
      </c>
      <c r="I13" s="36" t="s">
        <v>665</v>
      </c>
      <c r="J13" s="36" t="s">
        <v>666</v>
      </c>
      <c r="K13" s="36" t="s">
        <v>667</v>
      </c>
      <c r="L13" s="36" t="s">
        <v>668</v>
      </c>
      <c r="M13" s="36" t="s">
        <v>669</v>
      </c>
      <c r="N13" s="36" t="s">
        <v>670</v>
      </c>
      <c r="O13" s="36" t="s">
        <v>671</v>
      </c>
      <c r="P13" s="36" t="s">
        <v>672</v>
      </c>
      <c r="Q13" s="36" t="s">
        <v>673</v>
      </c>
      <c r="R13" s="36" t="s">
        <v>674</v>
      </c>
      <c r="S13" s="36" t="s">
        <v>675</v>
      </c>
      <c r="T13" s="36" t="s">
        <v>676</v>
      </c>
      <c r="U13" s="36" t="s">
        <v>677</v>
      </c>
      <c r="V13" s="36" t="s">
        <v>678</v>
      </c>
      <c r="W13" s="36" t="s">
        <v>679</v>
      </c>
      <c r="X13" s="36" t="s">
        <v>430</v>
      </c>
      <c r="Y13" s="36" t="s">
        <v>680</v>
      </c>
      <c r="Z13" s="36" t="s">
        <v>432</v>
      </c>
      <c r="AA13" s="36" t="s">
        <v>681</v>
      </c>
      <c r="AB13" s="36" t="s">
        <v>682</v>
      </c>
      <c r="AC13" s="36" t="s">
        <v>683</v>
      </c>
      <c r="AD13" s="36" t="s">
        <v>684</v>
      </c>
      <c r="AE13" s="36" t="s">
        <v>685</v>
      </c>
      <c r="AF13" s="36" t="s">
        <v>686</v>
      </c>
      <c r="AG13" s="36" t="s">
        <v>687</v>
      </c>
      <c r="AH13" s="36" t="s">
        <v>688</v>
      </c>
      <c r="AI13" s="36" t="s">
        <v>689</v>
      </c>
      <c r="AJ13" s="36" t="s">
        <v>395</v>
      </c>
      <c r="AK13" s="36" t="s">
        <v>690</v>
      </c>
      <c r="AL13" s="36" t="s">
        <v>691</v>
      </c>
      <c r="AM13" s="36" t="s">
        <v>692</v>
      </c>
      <c r="AN13" s="36" t="s">
        <v>693</v>
      </c>
      <c r="AO13" s="36" t="s">
        <v>694</v>
      </c>
      <c r="AP13" s="36" t="s">
        <v>695</v>
      </c>
      <c r="AQ13" s="36" t="s">
        <v>696</v>
      </c>
      <c r="AR13" s="36" t="s">
        <v>697</v>
      </c>
      <c r="AS13" s="36" t="s">
        <v>698</v>
      </c>
      <c r="AT13" s="36" t="s">
        <v>699</v>
      </c>
      <c r="AU13" s="36" t="s">
        <v>700</v>
      </c>
      <c r="AV13" s="36" t="s">
        <v>701</v>
      </c>
      <c r="AW13" s="36" t="s">
        <v>702</v>
      </c>
      <c r="AX13" s="36" t="s">
        <v>703</v>
      </c>
      <c r="AY13" s="36" t="s">
        <v>704</v>
      </c>
      <c r="AZ13" s="36" t="s">
        <v>705</v>
      </c>
      <c r="BA13" s="36" t="s">
        <v>706</v>
      </c>
      <c r="BB13" s="36" t="s">
        <v>707</v>
      </c>
      <c r="BC13" s="36" t="s">
        <v>708</v>
      </c>
      <c r="BD13" s="36" t="s">
        <v>709</v>
      </c>
      <c r="BE13" s="37" t="s">
        <v>401</v>
      </c>
      <c r="BF13" s="37" t="s">
        <v>373</v>
      </c>
      <c r="BG13" s="37" t="s">
        <v>710</v>
      </c>
      <c r="BH13" s="37" t="s">
        <v>711</v>
      </c>
      <c r="BI13" s="37" t="s">
        <v>712</v>
      </c>
      <c r="BJ13" s="37" t="s">
        <v>713</v>
      </c>
      <c r="BK13" s="37" t="s">
        <v>714</v>
      </c>
      <c r="BL13" s="37" t="s">
        <v>715</v>
      </c>
      <c r="BM13" s="37" t="s">
        <v>121</v>
      </c>
      <c r="BN13" s="37" t="s">
        <v>716</v>
      </c>
      <c r="BO13" s="37" t="s">
        <v>717</v>
      </c>
      <c r="BP13" s="37" t="s">
        <v>718</v>
      </c>
      <c r="BQ13" s="37" t="s">
        <v>616</v>
      </c>
      <c r="BR13" s="37" t="s">
        <v>719</v>
      </c>
      <c r="BS13" s="37" t="s">
        <v>720</v>
      </c>
      <c r="BT13" s="37" t="s">
        <v>122</v>
      </c>
      <c r="BU13" s="37" t="s">
        <v>721</v>
      </c>
      <c r="BV13" s="37" t="s">
        <v>722</v>
      </c>
      <c r="BW13" s="36" t="s">
        <v>723</v>
      </c>
      <c r="BX13" s="36" t="s">
        <v>724</v>
      </c>
      <c r="BY13" s="36" t="s">
        <v>725</v>
      </c>
      <c r="BZ13" s="36" t="s">
        <v>421</v>
      </c>
      <c r="CA13" s="36" t="s">
        <v>726</v>
      </c>
      <c r="CB13" s="36" t="s">
        <v>727</v>
      </c>
      <c r="CC13" s="37" t="s">
        <v>728</v>
      </c>
      <c r="CD13" s="37" t="s">
        <v>729</v>
      </c>
      <c r="CE13" s="37" t="s">
        <v>730</v>
      </c>
      <c r="CF13" s="36" t="s">
        <v>731</v>
      </c>
      <c r="CG13" s="36" t="s">
        <v>732</v>
      </c>
      <c r="CH13" s="36" t="s">
        <v>733</v>
      </c>
      <c r="CI13" s="36" t="s">
        <v>734</v>
      </c>
      <c r="CJ13" s="36" t="s">
        <v>735</v>
      </c>
      <c r="CK13" s="36" t="s">
        <v>736</v>
      </c>
      <c r="CL13" s="36" t="s">
        <v>622</v>
      </c>
      <c r="CM13" s="36" t="s">
        <v>737</v>
      </c>
      <c r="CN13" s="36" t="s">
        <v>738</v>
      </c>
      <c r="CO13" s="37" t="s">
        <v>739</v>
      </c>
      <c r="CP13" s="37" t="s">
        <v>740</v>
      </c>
      <c r="CQ13" s="37" t="s">
        <v>741</v>
      </c>
      <c r="CR13" s="37" t="s">
        <v>742</v>
      </c>
      <c r="CS13" s="37" t="s">
        <v>743</v>
      </c>
      <c r="CT13" s="37" t="s">
        <v>157</v>
      </c>
      <c r="CU13" s="37" t="s">
        <v>744</v>
      </c>
      <c r="CV13" s="37" t="s">
        <v>745</v>
      </c>
      <c r="CW13" s="37" t="s">
        <v>746</v>
      </c>
      <c r="CX13" s="37" t="s">
        <v>747</v>
      </c>
      <c r="CY13" s="37" t="s">
        <v>748</v>
      </c>
      <c r="CZ13" s="37" t="s">
        <v>749</v>
      </c>
      <c r="DA13" s="37" t="s">
        <v>627</v>
      </c>
      <c r="DB13" s="37" t="s">
        <v>750</v>
      </c>
      <c r="DC13" s="37" t="s">
        <v>751</v>
      </c>
      <c r="DD13" s="37" t="s">
        <v>752</v>
      </c>
      <c r="DE13" s="37" t="s">
        <v>753</v>
      </c>
      <c r="DF13" s="37" t="s">
        <v>754</v>
      </c>
      <c r="DG13" s="36" t="s">
        <v>755</v>
      </c>
      <c r="DH13" s="36" t="s">
        <v>756</v>
      </c>
      <c r="DI13" s="36" t="s">
        <v>757</v>
      </c>
      <c r="DJ13" s="36" t="s">
        <v>758</v>
      </c>
      <c r="DK13" s="36" t="s">
        <v>759</v>
      </c>
      <c r="DL13" s="36" t="s">
        <v>760</v>
      </c>
      <c r="DM13" s="36" t="s">
        <v>761</v>
      </c>
      <c r="DN13" s="36" t="s">
        <v>762</v>
      </c>
      <c r="DO13" s="36" t="s">
        <v>763</v>
      </c>
      <c r="DP13" s="36" t="s">
        <v>764</v>
      </c>
      <c r="DQ13" s="36" t="s">
        <v>765</v>
      </c>
      <c r="DR13" s="36" t="s">
        <v>766</v>
      </c>
      <c r="DS13" s="36" t="s">
        <v>767</v>
      </c>
      <c r="DT13" s="36" t="s">
        <v>768</v>
      </c>
      <c r="DU13" s="36" t="s">
        <v>769</v>
      </c>
      <c r="DV13" s="36" t="s">
        <v>634</v>
      </c>
      <c r="DW13" s="36" t="s">
        <v>770</v>
      </c>
      <c r="DX13" s="36" t="s">
        <v>771</v>
      </c>
      <c r="DY13" s="36" t="s">
        <v>635</v>
      </c>
      <c r="DZ13" s="36" t="s">
        <v>772</v>
      </c>
      <c r="EA13" s="36" t="s">
        <v>773</v>
      </c>
      <c r="EB13" s="36" t="s">
        <v>774</v>
      </c>
      <c r="EC13" s="36" t="s">
        <v>775</v>
      </c>
      <c r="ED13" s="36" t="s">
        <v>776</v>
      </c>
      <c r="EE13" s="36" t="s">
        <v>777</v>
      </c>
      <c r="EF13" s="36" t="s">
        <v>778</v>
      </c>
      <c r="EG13" s="36" t="s">
        <v>779</v>
      </c>
      <c r="EH13" s="36" t="s">
        <v>780</v>
      </c>
      <c r="EI13" s="36" t="s">
        <v>781</v>
      </c>
      <c r="EJ13" s="36" t="s">
        <v>782</v>
      </c>
      <c r="EK13" s="36" t="s">
        <v>783</v>
      </c>
      <c r="EL13" s="36" t="s">
        <v>784</v>
      </c>
      <c r="EM13" s="36" t="s">
        <v>785</v>
      </c>
      <c r="EN13" s="36" t="s">
        <v>640</v>
      </c>
      <c r="EO13" s="36" t="s">
        <v>786</v>
      </c>
      <c r="EP13" s="36" t="s">
        <v>787</v>
      </c>
      <c r="EQ13" s="36" t="s">
        <v>788</v>
      </c>
      <c r="ER13" s="36" t="s">
        <v>789</v>
      </c>
      <c r="ES13" s="36" t="s">
        <v>790</v>
      </c>
      <c r="ET13" s="36" t="s">
        <v>791</v>
      </c>
      <c r="EU13" s="36" t="s">
        <v>792</v>
      </c>
      <c r="EV13" s="36" t="s">
        <v>793</v>
      </c>
      <c r="EW13" s="36" t="s">
        <v>643</v>
      </c>
      <c r="EX13" s="36" t="s">
        <v>794</v>
      </c>
      <c r="EY13" s="36" t="s">
        <v>795</v>
      </c>
      <c r="EZ13" s="36" t="s">
        <v>796</v>
      </c>
      <c r="FA13" s="36" t="s">
        <v>797</v>
      </c>
      <c r="FB13" s="36" t="s">
        <v>798</v>
      </c>
      <c r="FC13" s="36" t="s">
        <v>799</v>
      </c>
      <c r="FD13" s="36" t="s">
        <v>800</v>
      </c>
      <c r="FE13" s="36" t="s">
        <v>801</v>
      </c>
      <c r="FF13" s="36" t="s">
        <v>802</v>
      </c>
      <c r="FG13" s="36" t="s">
        <v>803</v>
      </c>
      <c r="FH13" s="36" t="s">
        <v>804</v>
      </c>
      <c r="FI13" s="37" t="s">
        <v>805</v>
      </c>
      <c r="FJ13" s="37" t="s">
        <v>806</v>
      </c>
      <c r="FK13" s="37" t="s">
        <v>807</v>
      </c>
      <c r="FL13" s="37" t="s">
        <v>808</v>
      </c>
      <c r="FM13" s="37" t="s">
        <v>809</v>
      </c>
      <c r="FN13" s="37" t="s">
        <v>810</v>
      </c>
      <c r="FO13" s="37" t="s">
        <v>811</v>
      </c>
      <c r="FP13" s="37" t="s">
        <v>812</v>
      </c>
      <c r="FQ13" s="37" t="s">
        <v>813</v>
      </c>
      <c r="FR13" s="37" t="s">
        <v>814</v>
      </c>
      <c r="FS13" s="37" t="s">
        <v>815</v>
      </c>
      <c r="FT13" s="37" t="s">
        <v>816</v>
      </c>
      <c r="FU13" s="37" t="s">
        <v>427</v>
      </c>
      <c r="FV13" s="37" t="s">
        <v>817</v>
      </c>
      <c r="FW13" s="37" t="s">
        <v>818</v>
      </c>
      <c r="FX13" s="37" t="s">
        <v>819</v>
      </c>
      <c r="FY13" s="37" t="s">
        <v>820</v>
      </c>
      <c r="FZ13" s="37" t="s">
        <v>821</v>
      </c>
      <c r="GA13" s="36" t="s">
        <v>822</v>
      </c>
      <c r="GB13" s="36" t="s">
        <v>823</v>
      </c>
      <c r="GC13" s="36" t="s">
        <v>824</v>
      </c>
      <c r="GD13" s="36" t="s">
        <v>825</v>
      </c>
      <c r="GE13" s="36" t="s">
        <v>826</v>
      </c>
      <c r="GF13" s="36" t="s">
        <v>827</v>
      </c>
      <c r="GG13" s="36" t="s">
        <v>828</v>
      </c>
      <c r="GH13" s="36" t="s">
        <v>829</v>
      </c>
      <c r="GI13" s="36" t="s">
        <v>830</v>
      </c>
      <c r="GJ13" s="36" t="s">
        <v>831</v>
      </c>
      <c r="GK13" s="36" t="s">
        <v>832</v>
      </c>
      <c r="GL13" s="36" t="s">
        <v>833</v>
      </c>
      <c r="GM13" s="36" t="s">
        <v>834</v>
      </c>
      <c r="GN13" s="36" t="s">
        <v>835</v>
      </c>
      <c r="GO13" s="36" t="s">
        <v>836</v>
      </c>
      <c r="GP13" s="36" t="s">
        <v>837</v>
      </c>
      <c r="GQ13" s="36" t="s">
        <v>838</v>
      </c>
      <c r="GR13" s="36" t="s">
        <v>839</v>
      </c>
    </row>
    <row r="14" spans="1:200" ht="23.25" customHeight="1" x14ac:dyDescent="0.25">
      <c r="A14" s="56">
        <v>1</v>
      </c>
      <c r="B14" s="13" t="s">
        <v>840</v>
      </c>
      <c r="C14" s="6">
        <v>1</v>
      </c>
      <c r="D14" s="6"/>
      <c r="E14" s="6"/>
      <c r="F14" s="13">
        <v>1</v>
      </c>
      <c r="G14" s="13"/>
      <c r="H14" s="13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14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8">
        <v>1</v>
      </c>
      <c r="AN14" s="8"/>
      <c r="AO14" s="8"/>
      <c r="AP14" s="8">
        <v>1</v>
      </c>
      <c r="AQ14" s="8"/>
      <c r="AR14" s="8"/>
      <c r="AS14" s="8">
        <v>1</v>
      </c>
      <c r="AT14" s="8"/>
      <c r="AU14" s="5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13"/>
      <c r="BF14" s="13">
        <v>1</v>
      </c>
      <c r="BG14" s="13"/>
      <c r="BH14" s="21">
        <v>1</v>
      </c>
      <c r="BI14" s="7"/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38"/>
      <c r="BX14" s="8">
        <v>1</v>
      </c>
      <c r="BY14" s="8"/>
      <c r="BZ14" s="8">
        <v>1</v>
      </c>
      <c r="CA14" s="8"/>
      <c r="CB14" s="8"/>
      <c r="CC14" s="8">
        <v>1</v>
      </c>
      <c r="CD14" s="8"/>
      <c r="CE14" s="8"/>
      <c r="CF14" s="8">
        <v>1</v>
      </c>
      <c r="CG14" s="8"/>
      <c r="CH14" s="8"/>
      <c r="CI14" s="8">
        <v>1</v>
      </c>
      <c r="CJ14" s="8"/>
      <c r="CK14" s="8"/>
      <c r="CL14" s="8">
        <v>1</v>
      </c>
      <c r="CM14" s="8"/>
      <c r="CN14" s="8"/>
      <c r="CO14" s="8">
        <v>1</v>
      </c>
      <c r="CP14" s="8"/>
      <c r="CQ14" s="8"/>
      <c r="CR14" s="8">
        <v>1</v>
      </c>
      <c r="CS14" s="8"/>
      <c r="CT14" s="8"/>
      <c r="CU14" s="8">
        <v>1</v>
      </c>
      <c r="CV14" s="8"/>
      <c r="CW14" s="8"/>
      <c r="CX14" s="8">
        <v>1</v>
      </c>
      <c r="CY14" s="8"/>
      <c r="CZ14" s="8"/>
      <c r="DA14" s="8">
        <v>1</v>
      </c>
      <c r="DB14" s="8"/>
      <c r="DC14" s="8"/>
      <c r="DD14" s="8">
        <v>1</v>
      </c>
      <c r="DE14" s="8"/>
      <c r="DF14" s="8"/>
      <c r="DG14" s="8">
        <v>1</v>
      </c>
      <c r="DH14" s="8"/>
      <c r="DI14" s="8"/>
      <c r="DJ14" s="8">
        <v>1</v>
      </c>
      <c r="DK14" s="8"/>
      <c r="DL14" s="8"/>
      <c r="DM14" s="8">
        <v>1</v>
      </c>
      <c r="DN14" s="8"/>
      <c r="DO14" s="8"/>
      <c r="DP14" s="8">
        <v>1</v>
      </c>
      <c r="DQ14" s="8"/>
      <c r="DR14" s="8"/>
      <c r="DS14" s="8">
        <v>1</v>
      </c>
      <c r="DT14" s="8"/>
      <c r="DU14" s="8"/>
      <c r="DV14" s="8">
        <v>1</v>
      </c>
      <c r="DW14" s="8"/>
      <c r="DX14" s="8"/>
      <c r="DY14" s="8">
        <v>1</v>
      </c>
      <c r="DZ14" s="8"/>
      <c r="EA14" s="8"/>
      <c r="EB14" s="8"/>
      <c r="EC14" s="8">
        <v>1</v>
      </c>
      <c r="ED14" s="8"/>
      <c r="EE14" s="8"/>
      <c r="EF14" s="8">
        <v>1</v>
      </c>
      <c r="EG14" s="8"/>
      <c r="EH14" s="8"/>
      <c r="EI14" s="8">
        <v>1</v>
      </c>
      <c r="EJ14" s="8"/>
      <c r="EK14" s="8"/>
      <c r="EL14" s="8">
        <v>1</v>
      </c>
      <c r="EM14" s="8"/>
      <c r="EN14" s="8"/>
      <c r="EO14" s="8">
        <v>1</v>
      </c>
      <c r="EP14" s="8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8">
        <v>1</v>
      </c>
      <c r="FA14" s="8"/>
      <c r="FB14" s="8"/>
      <c r="FC14" s="8">
        <v>1</v>
      </c>
      <c r="FD14" s="8"/>
      <c r="FE14" s="8"/>
      <c r="FF14" s="8">
        <v>1</v>
      </c>
      <c r="FG14" s="8"/>
      <c r="FH14" s="8"/>
      <c r="FI14" s="7">
        <v>1</v>
      </c>
      <c r="FJ14" s="7"/>
      <c r="FK14" s="7"/>
      <c r="FL14" s="7">
        <v>1</v>
      </c>
      <c r="FM14" s="7"/>
      <c r="FN14" s="7"/>
      <c r="FO14" s="7">
        <v>1</v>
      </c>
      <c r="FP14" s="7"/>
      <c r="FQ14" s="7"/>
      <c r="FR14" s="7">
        <v>1</v>
      </c>
      <c r="FS14" s="7"/>
      <c r="FT14" s="7"/>
      <c r="FU14" s="7">
        <v>1</v>
      </c>
      <c r="FV14" s="7"/>
      <c r="FW14" s="7"/>
      <c r="FX14" s="7">
        <v>1</v>
      </c>
      <c r="FY14" s="7"/>
      <c r="FZ14" s="7"/>
      <c r="GA14" s="7"/>
      <c r="GB14" s="7">
        <v>1</v>
      </c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</row>
    <row r="15" spans="1:200" ht="15.75" x14ac:dyDescent="0.25">
      <c r="A15" s="12">
        <v>2</v>
      </c>
      <c r="B15" s="13" t="s">
        <v>841</v>
      </c>
      <c r="C15" s="35"/>
      <c r="D15" s="35">
        <v>1</v>
      </c>
      <c r="E15" s="35"/>
      <c r="F15" s="13"/>
      <c r="G15" s="13">
        <v>1</v>
      </c>
      <c r="H15" s="13"/>
      <c r="I15" s="13"/>
      <c r="J15" s="13">
        <v>1</v>
      </c>
      <c r="K15" s="13"/>
      <c r="L15" s="13"/>
      <c r="M15" s="13">
        <v>1</v>
      </c>
      <c r="N15" s="13"/>
      <c r="O15" s="13">
        <v>1</v>
      </c>
      <c r="P15" s="13"/>
      <c r="Q15" s="13"/>
      <c r="R15" s="13">
        <v>1</v>
      </c>
      <c r="S15" s="13"/>
      <c r="T15" s="13"/>
      <c r="U15" s="13">
        <v>1</v>
      </c>
      <c r="V15" s="13"/>
      <c r="W15" s="13"/>
      <c r="X15" s="13">
        <v>1</v>
      </c>
      <c r="Y15" s="13"/>
      <c r="Z15" s="13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58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8"/>
      <c r="BF15" s="8">
        <v>1</v>
      </c>
      <c r="BG15" s="8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21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7">
        <v>1</v>
      </c>
      <c r="FM15" s="7"/>
      <c r="FN15" s="7"/>
      <c r="FO15" s="7">
        <v>1</v>
      </c>
      <c r="FP15" s="7"/>
      <c r="FQ15" s="7"/>
      <c r="FR15" s="7">
        <v>1</v>
      </c>
      <c r="FS15" s="7"/>
      <c r="FT15" s="7"/>
      <c r="FU15" s="7">
        <v>1</v>
      </c>
      <c r="FV15" s="7"/>
      <c r="FW15" s="7"/>
      <c r="FX15" s="7">
        <v>1</v>
      </c>
      <c r="FY15" s="7"/>
      <c r="FZ15" s="7"/>
      <c r="GA15" s="7">
        <v>1</v>
      </c>
      <c r="GB15" s="7"/>
      <c r="GC15" s="7"/>
      <c r="GD15" s="7">
        <v>1</v>
      </c>
      <c r="GE15" s="7"/>
      <c r="GF15" s="7"/>
      <c r="GG15" s="7">
        <v>1</v>
      </c>
      <c r="GH15" s="7"/>
      <c r="GI15" s="7"/>
      <c r="GJ15" s="7">
        <v>1</v>
      </c>
      <c r="GK15" s="7"/>
      <c r="GL15" s="7"/>
      <c r="GM15" s="7">
        <v>1</v>
      </c>
      <c r="GN15" s="7"/>
      <c r="GO15" s="7"/>
      <c r="GP15" s="7">
        <v>1</v>
      </c>
      <c r="GQ15" s="7"/>
      <c r="GR15" s="7"/>
    </row>
    <row r="16" spans="1:200" ht="15.75" x14ac:dyDescent="0.25">
      <c r="A16" s="12">
        <v>3</v>
      </c>
      <c r="B16" s="13" t="s">
        <v>842</v>
      </c>
      <c r="C16" s="35">
        <v>1</v>
      </c>
      <c r="D16" s="35"/>
      <c r="E16" s="35"/>
      <c r="F16" s="13">
        <v>1</v>
      </c>
      <c r="G16" s="13"/>
      <c r="H16" s="13"/>
      <c r="I16" s="13">
        <v>1</v>
      </c>
      <c r="J16" s="13"/>
      <c r="K16" s="13"/>
      <c r="L16" s="13">
        <v>1</v>
      </c>
      <c r="M16" s="13"/>
      <c r="N16" s="13"/>
      <c r="O16" s="13">
        <v>1</v>
      </c>
      <c r="P16" s="13"/>
      <c r="Q16" s="13"/>
      <c r="R16" s="13"/>
      <c r="S16" s="13">
        <v>1</v>
      </c>
      <c r="T16" s="13"/>
      <c r="U16" s="13">
        <v>1</v>
      </c>
      <c r="V16" s="13"/>
      <c r="W16" s="13"/>
      <c r="X16" s="13">
        <v>1</v>
      </c>
      <c r="Y16" s="13"/>
      <c r="Z16" s="13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58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21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/>
      <c r="EU16" s="7">
        <v>1</v>
      </c>
      <c r="EV16" s="7"/>
      <c r="EW16" s="7"/>
      <c r="EX16" s="7">
        <v>1</v>
      </c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7">
        <v>1</v>
      </c>
      <c r="FM16" s="7"/>
      <c r="FN16" s="7"/>
      <c r="FO16" s="7">
        <v>1</v>
      </c>
      <c r="FP16" s="7"/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>
        <v>1</v>
      </c>
      <c r="GB16" s="7"/>
      <c r="GC16" s="7"/>
      <c r="GD16" s="7">
        <v>1</v>
      </c>
      <c r="GE16" s="7"/>
      <c r="GF16" s="7"/>
      <c r="GG16" s="7">
        <v>1</v>
      </c>
      <c r="GH16" s="7"/>
      <c r="GI16" s="7"/>
      <c r="GJ16" s="7">
        <v>1</v>
      </c>
      <c r="GK16" s="7"/>
      <c r="GL16" s="7"/>
      <c r="GM16" s="7"/>
      <c r="GN16" s="7">
        <v>1</v>
      </c>
      <c r="GO16" s="7"/>
      <c r="GP16" s="7"/>
      <c r="GQ16" s="7">
        <v>1</v>
      </c>
      <c r="GR16" s="7"/>
    </row>
    <row r="17" spans="1:200" ht="15.75" x14ac:dyDescent="0.25">
      <c r="A17" s="12">
        <v>4</v>
      </c>
      <c r="B17" s="13" t="s">
        <v>843</v>
      </c>
      <c r="C17" s="35"/>
      <c r="D17" s="35">
        <v>1</v>
      </c>
      <c r="E17" s="35"/>
      <c r="F17" s="13"/>
      <c r="G17" s="13">
        <v>1</v>
      </c>
      <c r="H17" s="13"/>
      <c r="I17" s="13">
        <v>1</v>
      </c>
      <c r="J17" s="13"/>
      <c r="K17" s="13"/>
      <c r="L17" s="13">
        <v>1</v>
      </c>
      <c r="M17" s="13"/>
      <c r="N17" s="13"/>
      <c r="O17" s="13"/>
      <c r="P17" s="13">
        <v>1</v>
      </c>
      <c r="Q17" s="13"/>
      <c r="R17" s="13"/>
      <c r="S17" s="13">
        <v>1</v>
      </c>
      <c r="T17" s="13"/>
      <c r="U17" s="13"/>
      <c r="V17" s="13">
        <v>1</v>
      </c>
      <c r="W17" s="13"/>
      <c r="X17" s="13"/>
      <c r="Y17" s="13">
        <v>1</v>
      </c>
      <c r="Z17" s="13"/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58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21"/>
      <c r="BX17" s="7">
        <v>1</v>
      </c>
      <c r="BY17" s="7"/>
      <c r="BZ17" s="7"/>
      <c r="CA17" s="7">
        <v>1</v>
      </c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>
        <v>1</v>
      </c>
      <c r="DW17" s="7"/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7"/>
      <c r="FM17" s="7">
        <v>1</v>
      </c>
      <c r="FN17" s="7"/>
      <c r="FO17" s="7"/>
      <c r="FP17" s="7">
        <v>1</v>
      </c>
      <c r="FQ17" s="7"/>
      <c r="FR17" s="7"/>
      <c r="FS17" s="7">
        <v>1</v>
      </c>
      <c r="FT17" s="7"/>
      <c r="FU17" s="7">
        <v>1</v>
      </c>
      <c r="FV17" s="7"/>
      <c r="FW17" s="7"/>
      <c r="FX17" s="7">
        <v>1</v>
      </c>
      <c r="FY17" s="7"/>
      <c r="FZ17" s="7"/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</row>
    <row r="18" spans="1:200" x14ac:dyDescent="0.25">
      <c r="A18" s="115" t="s">
        <v>221</v>
      </c>
      <c r="B18" s="116"/>
      <c r="C18" s="34">
        <f t="shared" ref="C18:AH18" si="0">SUM(C14:C17)</f>
        <v>2</v>
      </c>
      <c r="D18" s="34">
        <f t="shared" si="0"/>
        <v>2</v>
      </c>
      <c r="E18" s="34">
        <f t="shared" si="0"/>
        <v>0</v>
      </c>
      <c r="F18" s="34">
        <f t="shared" si="0"/>
        <v>2</v>
      </c>
      <c r="G18" s="34">
        <f t="shared" si="0"/>
        <v>2</v>
      </c>
      <c r="H18" s="34">
        <f t="shared" si="0"/>
        <v>0</v>
      </c>
      <c r="I18" s="34">
        <f t="shared" si="0"/>
        <v>3</v>
      </c>
      <c r="J18" s="34">
        <f t="shared" si="0"/>
        <v>1</v>
      </c>
      <c r="K18" s="34">
        <f t="shared" si="0"/>
        <v>0</v>
      </c>
      <c r="L18" s="34">
        <f t="shared" si="0"/>
        <v>3</v>
      </c>
      <c r="M18" s="34">
        <f t="shared" si="0"/>
        <v>1</v>
      </c>
      <c r="N18" s="34">
        <f t="shared" si="0"/>
        <v>0</v>
      </c>
      <c r="O18" s="34">
        <f t="shared" si="0"/>
        <v>3</v>
      </c>
      <c r="P18" s="34">
        <f t="shared" si="0"/>
        <v>1</v>
      </c>
      <c r="Q18" s="34">
        <f t="shared" si="0"/>
        <v>0</v>
      </c>
      <c r="R18" s="34">
        <f t="shared" si="0"/>
        <v>1</v>
      </c>
      <c r="S18" s="34">
        <f t="shared" si="0"/>
        <v>3</v>
      </c>
      <c r="T18" s="34">
        <f t="shared" si="0"/>
        <v>0</v>
      </c>
      <c r="U18" s="34">
        <f t="shared" si="0"/>
        <v>2</v>
      </c>
      <c r="V18" s="34">
        <f t="shared" si="0"/>
        <v>2</v>
      </c>
      <c r="W18" s="34">
        <f t="shared" si="0"/>
        <v>0</v>
      </c>
      <c r="X18" s="34">
        <f t="shared" si="0"/>
        <v>2</v>
      </c>
      <c r="Y18" s="34">
        <f t="shared" si="0"/>
        <v>2</v>
      </c>
      <c r="Z18" s="34">
        <f t="shared" si="0"/>
        <v>0</v>
      </c>
      <c r="AA18" s="34">
        <f t="shared" si="0"/>
        <v>2</v>
      </c>
      <c r="AB18" s="34">
        <f t="shared" si="0"/>
        <v>2</v>
      </c>
      <c r="AC18" s="34">
        <f t="shared" si="0"/>
        <v>0</v>
      </c>
      <c r="AD18" s="34">
        <f t="shared" si="0"/>
        <v>2</v>
      </c>
      <c r="AE18" s="34">
        <f t="shared" si="0"/>
        <v>2</v>
      </c>
      <c r="AF18" s="34">
        <f t="shared" si="0"/>
        <v>0</v>
      </c>
      <c r="AG18" s="34">
        <f t="shared" si="0"/>
        <v>2</v>
      </c>
      <c r="AH18" s="34">
        <f t="shared" si="0"/>
        <v>2</v>
      </c>
      <c r="AI18" s="34">
        <f t="shared" ref="AI18:BN18" si="1">SUM(AI14:AI17)</f>
        <v>0</v>
      </c>
      <c r="AJ18" s="34">
        <f t="shared" si="1"/>
        <v>2</v>
      </c>
      <c r="AK18" s="34">
        <f t="shared" si="1"/>
        <v>2</v>
      </c>
      <c r="AL18" s="34">
        <f t="shared" si="1"/>
        <v>0</v>
      </c>
      <c r="AM18" s="34">
        <f t="shared" si="1"/>
        <v>2</v>
      </c>
      <c r="AN18" s="34">
        <f t="shared" si="1"/>
        <v>2</v>
      </c>
      <c r="AO18" s="34">
        <f t="shared" si="1"/>
        <v>0</v>
      </c>
      <c r="AP18" s="34">
        <f t="shared" si="1"/>
        <v>2</v>
      </c>
      <c r="AQ18" s="34">
        <f t="shared" si="1"/>
        <v>2</v>
      </c>
      <c r="AR18" s="34">
        <f t="shared" si="1"/>
        <v>0</v>
      </c>
      <c r="AS18" s="34">
        <f t="shared" si="1"/>
        <v>2</v>
      </c>
      <c r="AT18" s="34">
        <f t="shared" si="1"/>
        <v>2</v>
      </c>
      <c r="AU18" s="34">
        <f t="shared" si="1"/>
        <v>0</v>
      </c>
      <c r="AV18" s="34">
        <f t="shared" si="1"/>
        <v>2</v>
      </c>
      <c r="AW18" s="34">
        <f t="shared" si="1"/>
        <v>2</v>
      </c>
      <c r="AX18" s="34">
        <f t="shared" si="1"/>
        <v>0</v>
      </c>
      <c r="AY18" s="34">
        <f t="shared" si="1"/>
        <v>2</v>
      </c>
      <c r="AZ18" s="34">
        <f t="shared" si="1"/>
        <v>2</v>
      </c>
      <c r="BA18" s="34">
        <f t="shared" si="1"/>
        <v>0</v>
      </c>
      <c r="BB18" s="34">
        <f t="shared" si="1"/>
        <v>2</v>
      </c>
      <c r="BC18" s="34">
        <f t="shared" si="1"/>
        <v>2</v>
      </c>
      <c r="BD18" s="34">
        <f t="shared" si="1"/>
        <v>0</v>
      </c>
      <c r="BE18" s="34">
        <f t="shared" si="1"/>
        <v>0</v>
      </c>
      <c r="BF18" s="34">
        <f t="shared" si="1"/>
        <v>4</v>
      </c>
      <c r="BG18" s="34">
        <f t="shared" si="1"/>
        <v>0</v>
      </c>
      <c r="BH18" s="34">
        <f t="shared" si="1"/>
        <v>1</v>
      </c>
      <c r="BI18" s="34">
        <f t="shared" si="1"/>
        <v>3</v>
      </c>
      <c r="BJ18" s="34">
        <f t="shared" si="1"/>
        <v>0</v>
      </c>
      <c r="BK18" s="34">
        <f t="shared" si="1"/>
        <v>0</v>
      </c>
      <c r="BL18" s="34">
        <f t="shared" si="1"/>
        <v>4</v>
      </c>
      <c r="BM18" s="34">
        <f t="shared" si="1"/>
        <v>0</v>
      </c>
      <c r="BN18" s="34">
        <f t="shared" si="1"/>
        <v>0</v>
      </c>
      <c r="BO18" s="34">
        <f t="shared" ref="BO18:CT18" si="2">SUM(BO14:BO17)</f>
        <v>4</v>
      </c>
      <c r="BP18" s="34">
        <f t="shared" si="2"/>
        <v>0</v>
      </c>
      <c r="BQ18" s="34">
        <f t="shared" si="2"/>
        <v>0</v>
      </c>
      <c r="BR18" s="34">
        <f t="shared" si="2"/>
        <v>4</v>
      </c>
      <c r="BS18" s="34">
        <f t="shared" si="2"/>
        <v>0</v>
      </c>
      <c r="BT18" s="34">
        <f t="shared" si="2"/>
        <v>0</v>
      </c>
      <c r="BU18" s="34">
        <f t="shared" si="2"/>
        <v>4</v>
      </c>
      <c r="BV18" s="34">
        <f t="shared" si="2"/>
        <v>0</v>
      </c>
      <c r="BW18" s="34">
        <f t="shared" si="2"/>
        <v>2</v>
      </c>
      <c r="BX18" s="34">
        <f t="shared" si="2"/>
        <v>2</v>
      </c>
      <c r="BY18" s="34">
        <f t="shared" si="2"/>
        <v>0</v>
      </c>
      <c r="BZ18" s="34">
        <f t="shared" si="2"/>
        <v>3</v>
      </c>
      <c r="CA18" s="34">
        <f t="shared" si="2"/>
        <v>1</v>
      </c>
      <c r="CB18" s="34">
        <f t="shared" si="2"/>
        <v>0</v>
      </c>
      <c r="CC18" s="34">
        <f t="shared" si="2"/>
        <v>4</v>
      </c>
      <c r="CD18" s="34">
        <f t="shared" si="2"/>
        <v>0</v>
      </c>
      <c r="CE18" s="34">
        <f t="shared" si="2"/>
        <v>0</v>
      </c>
      <c r="CF18" s="34">
        <f t="shared" si="2"/>
        <v>3</v>
      </c>
      <c r="CG18" s="34">
        <f t="shared" si="2"/>
        <v>1</v>
      </c>
      <c r="CH18" s="34">
        <f t="shared" si="2"/>
        <v>0</v>
      </c>
      <c r="CI18" s="34">
        <f t="shared" si="2"/>
        <v>3</v>
      </c>
      <c r="CJ18" s="34">
        <f t="shared" si="2"/>
        <v>1</v>
      </c>
      <c r="CK18" s="34">
        <f t="shared" si="2"/>
        <v>0</v>
      </c>
      <c r="CL18" s="34">
        <f t="shared" si="2"/>
        <v>3</v>
      </c>
      <c r="CM18" s="34">
        <f t="shared" si="2"/>
        <v>1</v>
      </c>
      <c r="CN18" s="34">
        <f t="shared" si="2"/>
        <v>0</v>
      </c>
      <c r="CO18" s="34">
        <f t="shared" si="2"/>
        <v>3</v>
      </c>
      <c r="CP18" s="34">
        <f t="shared" si="2"/>
        <v>1</v>
      </c>
      <c r="CQ18" s="34">
        <f t="shared" si="2"/>
        <v>0</v>
      </c>
      <c r="CR18" s="34">
        <f t="shared" si="2"/>
        <v>3</v>
      </c>
      <c r="CS18" s="34">
        <f t="shared" si="2"/>
        <v>1</v>
      </c>
      <c r="CT18" s="34">
        <f t="shared" si="2"/>
        <v>0</v>
      </c>
      <c r="CU18" s="34">
        <f t="shared" ref="CU18:DZ18" si="3">SUM(CU14:CU17)</f>
        <v>3</v>
      </c>
      <c r="CV18" s="34">
        <f t="shared" si="3"/>
        <v>1</v>
      </c>
      <c r="CW18" s="34">
        <f t="shared" si="3"/>
        <v>0</v>
      </c>
      <c r="CX18" s="34">
        <f t="shared" si="3"/>
        <v>3</v>
      </c>
      <c r="CY18" s="34">
        <f t="shared" si="3"/>
        <v>1</v>
      </c>
      <c r="CZ18" s="34">
        <f t="shared" si="3"/>
        <v>0</v>
      </c>
      <c r="DA18" s="34">
        <f t="shared" si="3"/>
        <v>3</v>
      </c>
      <c r="DB18" s="34">
        <f t="shared" si="3"/>
        <v>1</v>
      </c>
      <c r="DC18" s="34">
        <f t="shared" si="3"/>
        <v>0</v>
      </c>
      <c r="DD18" s="34">
        <f t="shared" si="3"/>
        <v>3</v>
      </c>
      <c r="DE18" s="34">
        <f t="shared" si="3"/>
        <v>1</v>
      </c>
      <c r="DF18" s="34">
        <f t="shared" si="3"/>
        <v>0</v>
      </c>
      <c r="DG18" s="34">
        <f t="shared" si="3"/>
        <v>3</v>
      </c>
      <c r="DH18" s="34">
        <f t="shared" si="3"/>
        <v>1</v>
      </c>
      <c r="DI18" s="34">
        <f t="shared" si="3"/>
        <v>0</v>
      </c>
      <c r="DJ18" s="34">
        <f t="shared" si="3"/>
        <v>3</v>
      </c>
      <c r="DK18" s="34">
        <f t="shared" si="3"/>
        <v>1</v>
      </c>
      <c r="DL18" s="34">
        <f t="shared" si="3"/>
        <v>0</v>
      </c>
      <c r="DM18" s="34">
        <f t="shared" si="3"/>
        <v>3</v>
      </c>
      <c r="DN18" s="34">
        <f t="shared" si="3"/>
        <v>1</v>
      </c>
      <c r="DO18" s="34">
        <f t="shared" si="3"/>
        <v>0</v>
      </c>
      <c r="DP18" s="34">
        <f t="shared" si="3"/>
        <v>3</v>
      </c>
      <c r="DQ18" s="34">
        <f t="shared" si="3"/>
        <v>1</v>
      </c>
      <c r="DR18" s="34">
        <f t="shared" si="3"/>
        <v>0</v>
      </c>
      <c r="DS18" s="34">
        <f t="shared" si="3"/>
        <v>3</v>
      </c>
      <c r="DT18" s="34">
        <f t="shared" si="3"/>
        <v>1</v>
      </c>
      <c r="DU18" s="34">
        <f t="shared" si="3"/>
        <v>0</v>
      </c>
      <c r="DV18" s="34">
        <f t="shared" si="3"/>
        <v>4</v>
      </c>
      <c r="DW18" s="34">
        <f t="shared" si="3"/>
        <v>0</v>
      </c>
      <c r="DX18" s="34">
        <f t="shared" si="3"/>
        <v>0</v>
      </c>
      <c r="DY18" s="34">
        <f t="shared" si="3"/>
        <v>3</v>
      </c>
      <c r="DZ18" s="34">
        <f t="shared" si="3"/>
        <v>1</v>
      </c>
      <c r="EA18" s="34">
        <f t="shared" ref="EA18:FF18" si="4">SUM(EA14:EA17)</f>
        <v>0</v>
      </c>
      <c r="EB18" s="34">
        <f t="shared" si="4"/>
        <v>2</v>
      </c>
      <c r="EC18" s="34">
        <f t="shared" si="4"/>
        <v>2</v>
      </c>
      <c r="ED18" s="34">
        <f t="shared" si="4"/>
        <v>0</v>
      </c>
      <c r="EE18" s="34">
        <f t="shared" si="4"/>
        <v>2</v>
      </c>
      <c r="EF18" s="34">
        <f t="shared" si="4"/>
        <v>2</v>
      </c>
      <c r="EG18" s="34">
        <f t="shared" si="4"/>
        <v>0</v>
      </c>
      <c r="EH18" s="34">
        <f t="shared" si="4"/>
        <v>2</v>
      </c>
      <c r="EI18" s="34">
        <f t="shared" si="4"/>
        <v>2</v>
      </c>
      <c r="EJ18" s="34">
        <f t="shared" si="4"/>
        <v>0</v>
      </c>
      <c r="EK18" s="34">
        <f t="shared" si="4"/>
        <v>2</v>
      </c>
      <c r="EL18" s="34">
        <f t="shared" si="4"/>
        <v>2</v>
      </c>
      <c r="EM18" s="34">
        <f t="shared" si="4"/>
        <v>0</v>
      </c>
      <c r="EN18" s="34">
        <f t="shared" si="4"/>
        <v>2</v>
      </c>
      <c r="EO18" s="34">
        <f t="shared" si="4"/>
        <v>2</v>
      </c>
      <c r="EP18" s="34">
        <f t="shared" si="4"/>
        <v>0</v>
      </c>
      <c r="EQ18" s="34">
        <f t="shared" si="4"/>
        <v>3</v>
      </c>
      <c r="ER18" s="34">
        <f t="shared" si="4"/>
        <v>1</v>
      </c>
      <c r="ES18" s="34">
        <f t="shared" si="4"/>
        <v>0</v>
      </c>
      <c r="ET18" s="34">
        <f t="shared" si="4"/>
        <v>3</v>
      </c>
      <c r="EU18" s="34">
        <f t="shared" si="4"/>
        <v>1</v>
      </c>
      <c r="EV18" s="34">
        <f t="shared" si="4"/>
        <v>0</v>
      </c>
      <c r="EW18" s="34">
        <f t="shared" si="4"/>
        <v>3</v>
      </c>
      <c r="EX18" s="34">
        <f t="shared" si="4"/>
        <v>1</v>
      </c>
      <c r="EY18" s="34">
        <f t="shared" si="4"/>
        <v>0</v>
      </c>
      <c r="EZ18" s="34">
        <f t="shared" si="4"/>
        <v>4</v>
      </c>
      <c r="FA18" s="34">
        <f t="shared" si="4"/>
        <v>0</v>
      </c>
      <c r="FB18" s="34">
        <f t="shared" si="4"/>
        <v>0</v>
      </c>
      <c r="FC18" s="34">
        <f t="shared" si="4"/>
        <v>4</v>
      </c>
      <c r="FD18" s="34">
        <f t="shared" si="4"/>
        <v>0</v>
      </c>
      <c r="FE18" s="34">
        <f t="shared" si="4"/>
        <v>0</v>
      </c>
      <c r="FF18" s="34">
        <f t="shared" si="4"/>
        <v>4</v>
      </c>
      <c r="FG18" s="34">
        <f t="shared" ref="FG18:GL18" si="5">SUM(FG14:FG17)</f>
        <v>0</v>
      </c>
      <c r="FH18" s="34">
        <f t="shared" si="5"/>
        <v>0</v>
      </c>
      <c r="FI18" s="34">
        <f t="shared" si="5"/>
        <v>4</v>
      </c>
      <c r="FJ18" s="34">
        <f t="shared" si="5"/>
        <v>0</v>
      </c>
      <c r="FK18" s="34">
        <f t="shared" si="5"/>
        <v>0</v>
      </c>
      <c r="FL18" s="34">
        <f t="shared" si="5"/>
        <v>3</v>
      </c>
      <c r="FM18" s="34">
        <f t="shared" si="5"/>
        <v>1</v>
      </c>
      <c r="FN18" s="34">
        <f t="shared" si="5"/>
        <v>0</v>
      </c>
      <c r="FO18" s="34">
        <f t="shared" si="5"/>
        <v>3</v>
      </c>
      <c r="FP18" s="34">
        <f t="shared" si="5"/>
        <v>1</v>
      </c>
      <c r="FQ18" s="34">
        <f t="shared" si="5"/>
        <v>0</v>
      </c>
      <c r="FR18" s="34">
        <f t="shared" si="5"/>
        <v>2</v>
      </c>
      <c r="FS18" s="34">
        <f t="shared" si="5"/>
        <v>2</v>
      </c>
      <c r="FT18" s="34">
        <f t="shared" si="5"/>
        <v>0</v>
      </c>
      <c r="FU18" s="34">
        <f t="shared" si="5"/>
        <v>3</v>
      </c>
      <c r="FV18" s="34">
        <f t="shared" si="5"/>
        <v>1</v>
      </c>
      <c r="FW18" s="34">
        <f t="shared" si="5"/>
        <v>0</v>
      </c>
      <c r="FX18" s="34">
        <f t="shared" si="5"/>
        <v>3</v>
      </c>
      <c r="FY18" s="34">
        <f t="shared" si="5"/>
        <v>1</v>
      </c>
      <c r="FZ18" s="34">
        <f t="shared" si="5"/>
        <v>0</v>
      </c>
      <c r="GA18" s="34">
        <f t="shared" si="5"/>
        <v>2</v>
      </c>
      <c r="GB18" s="34">
        <f t="shared" si="5"/>
        <v>2</v>
      </c>
      <c r="GC18" s="34">
        <f t="shared" si="5"/>
        <v>0</v>
      </c>
      <c r="GD18" s="34">
        <f t="shared" si="5"/>
        <v>3</v>
      </c>
      <c r="GE18" s="34">
        <f t="shared" si="5"/>
        <v>1</v>
      </c>
      <c r="GF18" s="34">
        <f t="shared" si="5"/>
        <v>0</v>
      </c>
      <c r="GG18" s="34">
        <f t="shared" si="5"/>
        <v>3</v>
      </c>
      <c r="GH18" s="34">
        <f t="shared" si="5"/>
        <v>1</v>
      </c>
      <c r="GI18" s="34">
        <f t="shared" si="5"/>
        <v>0</v>
      </c>
      <c r="GJ18" s="34">
        <f t="shared" si="5"/>
        <v>3</v>
      </c>
      <c r="GK18" s="34">
        <f t="shared" si="5"/>
        <v>1</v>
      </c>
      <c r="GL18" s="34">
        <f t="shared" si="5"/>
        <v>0</v>
      </c>
      <c r="GM18" s="34">
        <f t="shared" ref="GM18:GR18" si="6">SUM(GM14:GM17)</f>
        <v>2</v>
      </c>
      <c r="GN18" s="34">
        <f t="shared" si="6"/>
        <v>2</v>
      </c>
      <c r="GO18" s="34">
        <f t="shared" si="6"/>
        <v>0</v>
      </c>
      <c r="GP18" s="34">
        <f t="shared" si="6"/>
        <v>2</v>
      </c>
      <c r="GQ18" s="34">
        <f t="shared" si="6"/>
        <v>2</v>
      </c>
      <c r="GR18" s="34">
        <f t="shared" si="6"/>
        <v>0</v>
      </c>
    </row>
    <row r="19" spans="1:200" ht="28.5" customHeight="1" x14ac:dyDescent="0.25">
      <c r="A19" s="117" t="s">
        <v>844</v>
      </c>
      <c r="B19" s="118"/>
      <c r="C19" s="50">
        <f>C18/4%</f>
        <v>50</v>
      </c>
      <c r="D19" s="50">
        <f t="shared" ref="D19:BO19" si="7">D18/4%</f>
        <v>50</v>
      </c>
      <c r="E19" s="50">
        <f t="shared" si="7"/>
        <v>0</v>
      </c>
      <c r="F19" s="50">
        <f t="shared" si="7"/>
        <v>50</v>
      </c>
      <c r="G19" s="50">
        <f t="shared" si="7"/>
        <v>50</v>
      </c>
      <c r="H19" s="50">
        <f t="shared" si="7"/>
        <v>0</v>
      </c>
      <c r="I19" s="50">
        <f t="shared" si="7"/>
        <v>75</v>
      </c>
      <c r="J19" s="50">
        <f t="shared" si="7"/>
        <v>25</v>
      </c>
      <c r="K19" s="50">
        <f t="shared" si="7"/>
        <v>0</v>
      </c>
      <c r="L19" s="50">
        <f t="shared" si="7"/>
        <v>75</v>
      </c>
      <c r="M19" s="50">
        <f t="shared" si="7"/>
        <v>25</v>
      </c>
      <c r="N19" s="50">
        <f t="shared" si="7"/>
        <v>0</v>
      </c>
      <c r="O19" s="50">
        <f t="shared" si="7"/>
        <v>75</v>
      </c>
      <c r="P19" s="50">
        <f t="shared" si="7"/>
        <v>25</v>
      </c>
      <c r="Q19" s="50">
        <f t="shared" si="7"/>
        <v>0</v>
      </c>
      <c r="R19" s="50">
        <f t="shared" si="7"/>
        <v>25</v>
      </c>
      <c r="S19" s="50">
        <f t="shared" si="7"/>
        <v>75</v>
      </c>
      <c r="T19" s="50">
        <f t="shared" si="7"/>
        <v>0</v>
      </c>
      <c r="U19" s="50">
        <f t="shared" si="7"/>
        <v>50</v>
      </c>
      <c r="V19" s="50">
        <f t="shared" si="7"/>
        <v>50</v>
      </c>
      <c r="W19" s="50">
        <f t="shared" si="7"/>
        <v>0</v>
      </c>
      <c r="X19" s="50">
        <f t="shared" si="7"/>
        <v>50</v>
      </c>
      <c r="Y19" s="50">
        <f t="shared" si="7"/>
        <v>50</v>
      </c>
      <c r="Z19" s="50">
        <f t="shared" si="7"/>
        <v>0</v>
      </c>
      <c r="AA19" s="50">
        <f t="shared" si="7"/>
        <v>50</v>
      </c>
      <c r="AB19" s="50">
        <f t="shared" si="7"/>
        <v>50</v>
      </c>
      <c r="AC19" s="50">
        <f t="shared" si="7"/>
        <v>0</v>
      </c>
      <c r="AD19" s="50">
        <f t="shared" si="7"/>
        <v>50</v>
      </c>
      <c r="AE19" s="50">
        <f t="shared" si="7"/>
        <v>50</v>
      </c>
      <c r="AF19" s="50">
        <f t="shared" si="7"/>
        <v>0</v>
      </c>
      <c r="AG19" s="50">
        <f t="shared" si="7"/>
        <v>50</v>
      </c>
      <c r="AH19" s="50">
        <f t="shared" si="7"/>
        <v>50</v>
      </c>
      <c r="AI19" s="50">
        <f t="shared" si="7"/>
        <v>0</v>
      </c>
      <c r="AJ19" s="50">
        <f t="shared" si="7"/>
        <v>50</v>
      </c>
      <c r="AK19" s="50">
        <f t="shared" si="7"/>
        <v>50</v>
      </c>
      <c r="AL19" s="50">
        <f t="shared" si="7"/>
        <v>0</v>
      </c>
      <c r="AM19" s="50">
        <f t="shared" si="7"/>
        <v>50</v>
      </c>
      <c r="AN19" s="50">
        <f t="shared" si="7"/>
        <v>50</v>
      </c>
      <c r="AO19" s="50">
        <f t="shared" si="7"/>
        <v>0</v>
      </c>
      <c r="AP19" s="50">
        <f t="shared" si="7"/>
        <v>50</v>
      </c>
      <c r="AQ19" s="50">
        <f t="shared" si="7"/>
        <v>50</v>
      </c>
      <c r="AR19" s="50">
        <f t="shared" si="7"/>
        <v>0</v>
      </c>
      <c r="AS19" s="50">
        <f t="shared" si="7"/>
        <v>50</v>
      </c>
      <c r="AT19" s="50">
        <f t="shared" si="7"/>
        <v>50</v>
      </c>
      <c r="AU19" s="50">
        <f t="shared" si="7"/>
        <v>0</v>
      </c>
      <c r="AV19" s="50">
        <f t="shared" si="7"/>
        <v>50</v>
      </c>
      <c r="AW19" s="50">
        <f t="shared" si="7"/>
        <v>50</v>
      </c>
      <c r="AX19" s="50">
        <f t="shared" si="7"/>
        <v>0</v>
      </c>
      <c r="AY19" s="50">
        <f t="shared" si="7"/>
        <v>50</v>
      </c>
      <c r="AZ19" s="50">
        <f t="shared" si="7"/>
        <v>50</v>
      </c>
      <c r="BA19" s="50">
        <f t="shared" si="7"/>
        <v>0</v>
      </c>
      <c r="BB19" s="50">
        <f t="shared" si="7"/>
        <v>50</v>
      </c>
      <c r="BC19" s="50">
        <f t="shared" si="7"/>
        <v>50</v>
      </c>
      <c r="BD19" s="50">
        <f t="shared" si="7"/>
        <v>0</v>
      </c>
      <c r="BE19" s="50">
        <f t="shared" si="7"/>
        <v>0</v>
      </c>
      <c r="BF19" s="50">
        <f t="shared" si="7"/>
        <v>100</v>
      </c>
      <c r="BG19" s="50">
        <f t="shared" si="7"/>
        <v>0</v>
      </c>
      <c r="BH19" s="50">
        <f t="shared" si="7"/>
        <v>25</v>
      </c>
      <c r="BI19" s="50">
        <f t="shared" si="7"/>
        <v>75</v>
      </c>
      <c r="BJ19" s="50">
        <f t="shared" si="7"/>
        <v>0</v>
      </c>
      <c r="BK19" s="50">
        <f t="shared" si="7"/>
        <v>0</v>
      </c>
      <c r="BL19" s="50">
        <f t="shared" si="7"/>
        <v>100</v>
      </c>
      <c r="BM19" s="50">
        <f t="shared" si="7"/>
        <v>0</v>
      </c>
      <c r="BN19" s="50">
        <f t="shared" si="7"/>
        <v>0</v>
      </c>
      <c r="BO19" s="50">
        <f t="shared" si="7"/>
        <v>100</v>
      </c>
      <c r="BP19" s="50">
        <f t="shared" ref="BP19:EA19" si="8">BP18/4%</f>
        <v>0</v>
      </c>
      <c r="BQ19" s="50">
        <f t="shared" si="8"/>
        <v>0</v>
      </c>
      <c r="BR19" s="50">
        <f t="shared" si="8"/>
        <v>100</v>
      </c>
      <c r="BS19" s="50">
        <f t="shared" si="8"/>
        <v>0</v>
      </c>
      <c r="BT19" s="50">
        <f t="shared" si="8"/>
        <v>0</v>
      </c>
      <c r="BU19" s="50">
        <f t="shared" si="8"/>
        <v>100</v>
      </c>
      <c r="BV19" s="50">
        <f t="shared" si="8"/>
        <v>0</v>
      </c>
      <c r="BW19" s="50">
        <f t="shared" si="8"/>
        <v>50</v>
      </c>
      <c r="BX19" s="50">
        <f t="shared" si="8"/>
        <v>50</v>
      </c>
      <c r="BY19" s="50">
        <f t="shared" si="8"/>
        <v>0</v>
      </c>
      <c r="BZ19" s="50">
        <f t="shared" si="8"/>
        <v>75</v>
      </c>
      <c r="CA19" s="50">
        <f t="shared" si="8"/>
        <v>25</v>
      </c>
      <c r="CB19" s="50">
        <f t="shared" si="8"/>
        <v>0</v>
      </c>
      <c r="CC19" s="50">
        <f t="shared" si="8"/>
        <v>100</v>
      </c>
      <c r="CD19" s="50">
        <f t="shared" si="8"/>
        <v>0</v>
      </c>
      <c r="CE19" s="50">
        <f t="shared" si="8"/>
        <v>0</v>
      </c>
      <c r="CF19" s="50">
        <f t="shared" si="8"/>
        <v>75</v>
      </c>
      <c r="CG19" s="50">
        <f t="shared" si="8"/>
        <v>25</v>
      </c>
      <c r="CH19" s="50">
        <f t="shared" si="8"/>
        <v>0</v>
      </c>
      <c r="CI19" s="50">
        <f t="shared" si="8"/>
        <v>75</v>
      </c>
      <c r="CJ19" s="50">
        <f t="shared" si="8"/>
        <v>25</v>
      </c>
      <c r="CK19" s="50">
        <f t="shared" si="8"/>
        <v>0</v>
      </c>
      <c r="CL19" s="50">
        <f t="shared" si="8"/>
        <v>75</v>
      </c>
      <c r="CM19" s="50">
        <f t="shared" si="8"/>
        <v>25</v>
      </c>
      <c r="CN19" s="50">
        <f t="shared" si="8"/>
        <v>0</v>
      </c>
      <c r="CO19" s="50">
        <f t="shared" si="8"/>
        <v>75</v>
      </c>
      <c r="CP19" s="50">
        <f t="shared" si="8"/>
        <v>25</v>
      </c>
      <c r="CQ19" s="50">
        <f t="shared" si="8"/>
        <v>0</v>
      </c>
      <c r="CR19" s="50">
        <f t="shared" si="8"/>
        <v>75</v>
      </c>
      <c r="CS19" s="50">
        <f t="shared" si="8"/>
        <v>25</v>
      </c>
      <c r="CT19" s="50">
        <f t="shared" si="8"/>
        <v>0</v>
      </c>
      <c r="CU19" s="50">
        <f t="shared" si="8"/>
        <v>75</v>
      </c>
      <c r="CV19" s="50">
        <f t="shared" si="8"/>
        <v>25</v>
      </c>
      <c r="CW19" s="50">
        <f t="shared" si="8"/>
        <v>0</v>
      </c>
      <c r="CX19" s="50">
        <f t="shared" si="8"/>
        <v>75</v>
      </c>
      <c r="CY19" s="50">
        <f t="shared" si="8"/>
        <v>25</v>
      </c>
      <c r="CZ19" s="50">
        <f t="shared" si="8"/>
        <v>0</v>
      </c>
      <c r="DA19" s="50">
        <f t="shared" si="8"/>
        <v>75</v>
      </c>
      <c r="DB19" s="50">
        <f t="shared" si="8"/>
        <v>25</v>
      </c>
      <c r="DC19" s="50">
        <f t="shared" si="8"/>
        <v>0</v>
      </c>
      <c r="DD19" s="50">
        <f t="shared" si="8"/>
        <v>75</v>
      </c>
      <c r="DE19" s="50">
        <f t="shared" si="8"/>
        <v>25</v>
      </c>
      <c r="DF19" s="50">
        <f t="shared" si="8"/>
        <v>0</v>
      </c>
      <c r="DG19" s="50">
        <f t="shared" si="8"/>
        <v>75</v>
      </c>
      <c r="DH19" s="50">
        <f t="shared" si="8"/>
        <v>25</v>
      </c>
      <c r="DI19" s="50">
        <f t="shared" si="8"/>
        <v>0</v>
      </c>
      <c r="DJ19" s="50">
        <f t="shared" si="8"/>
        <v>75</v>
      </c>
      <c r="DK19" s="50">
        <f t="shared" si="8"/>
        <v>25</v>
      </c>
      <c r="DL19" s="50">
        <f t="shared" si="8"/>
        <v>0</v>
      </c>
      <c r="DM19" s="50">
        <f t="shared" si="8"/>
        <v>75</v>
      </c>
      <c r="DN19" s="50">
        <f t="shared" si="8"/>
        <v>25</v>
      </c>
      <c r="DO19" s="50">
        <f t="shared" si="8"/>
        <v>0</v>
      </c>
      <c r="DP19" s="50">
        <f t="shared" si="8"/>
        <v>75</v>
      </c>
      <c r="DQ19" s="50">
        <f t="shared" si="8"/>
        <v>25</v>
      </c>
      <c r="DR19" s="50">
        <f t="shared" si="8"/>
        <v>0</v>
      </c>
      <c r="DS19" s="50">
        <f t="shared" si="8"/>
        <v>75</v>
      </c>
      <c r="DT19" s="50">
        <f t="shared" si="8"/>
        <v>25</v>
      </c>
      <c r="DU19" s="50">
        <f t="shared" si="8"/>
        <v>0</v>
      </c>
      <c r="DV19" s="50">
        <f t="shared" si="8"/>
        <v>100</v>
      </c>
      <c r="DW19" s="50">
        <f t="shared" si="8"/>
        <v>0</v>
      </c>
      <c r="DX19" s="50">
        <f t="shared" si="8"/>
        <v>0</v>
      </c>
      <c r="DY19" s="50">
        <f t="shared" si="8"/>
        <v>75</v>
      </c>
      <c r="DZ19" s="50">
        <f t="shared" si="8"/>
        <v>25</v>
      </c>
      <c r="EA19" s="50">
        <f t="shared" si="8"/>
        <v>0</v>
      </c>
      <c r="EB19" s="50">
        <f t="shared" ref="EB19:GM19" si="9">EB18/4%</f>
        <v>50</v>
      </c>
      <c r="EC19" s="50">
        <f t="shared" si="9"/>
        <v>50</v>
      </c>
      <c r="ED19" s="50">
        <f t="shared" si="9"/>
        <v>0</v>
      </c>
      <c r="EE19" s="50">
        <f t="shared" si="9"/>
        <v>50</v>
      </c>
      <c r="EF19" s="50">
        <f t="shared" si="9"/>
        <v>50</v>
      </c>
      <c r="EG19" s="50">
        <f t="shared" si="9"/>
        <v>0</v>
      </c>
      <c r="EH19" s="50">
        <f t="shared" si="9"/>
        <v>50</v>
      </c>
      <c r="EI19" s="50">
        <f t="shared" si="9"/>
        <v>50</v>
      </c>
      <c r="EJ19" s="50">
        <f t="shared" si="9"/>
        <v>0</v>
      </c>
      <c r="EK19" s="50">
        <f t="shared" si="9"/>
        <v>50</v>
      </c>
      <c r="EL19" s="50">
        <f t="shared" si="9"/>
        <v>50</v>
      </c>
      <c r="EM19" s="50">
        <f t="shared" si="9"/>
        <v>0</v>
      </c>
      <c r="EN19" s="50">
        <f t="shared" si="9"/>
        <v>50</v>
      </c>
      <c r="EO19" s="50">
        <f t="shared" si="9"/>
        <v>50</v>
      </c>
      <c r="EP19" s="50">
        <f t="shared" si="9"/>
        <v>0</v>
      </c>
      <c r="EQ19" s="50">
        <f t="shared" si="9"/>
        <v>75</v>
      </c>
      <c r="ER19" s="50">
        <f t="shared" si="9"/>
        <v>25</v>
      </c>
      <c r="ES19" s="50">
        <f t="shared" si="9"/>
        <v>0</v>
      </c>
      <c r="ET19" s="50">
        <f t="shared" si="9"/>
        <v>75</v>
      </c>
      <c r="EU19" s="50">
        <f t="shared" si="9"/>
        <v>25</v>
      </c>
      <c r="EV19" s="50">
        <f t="shared" si="9"/>
        <v>0</v>
      </c>
      <c r="EW19" s="50">
        <f t="shared" si="9"/>
        <v>75</v>
      </c>
      <c r="EX19" s="50">
        <f t="shared" si="9"/>
        <v>25</v>
      </c>
      <c r="EY19" s="50">
        <f t="shared" si="9"/>
        <v>0</v>
      </c>
      <c r="EZ19" s="50">
        <f t="shared" si="9"/>
        <v>100</v>
      </c>
      <c r="FA19" s="50">
        <f t="shared" si="9"/>
        <v>0</v>
      </c>
      <c r="FB19" s="50">
        <f t="shared" si="9"/>
        <v>0</v>
      </c>
      <c r="FC19" s="50">
        <f t="shared" si="9"/>
        <v>100</v>
      </c>
      <c r="FD19" s="50">
        <f t="shared" si="9"/>
        <v>0</v>
      </c>
      <c r="FE19" s="50">
        <f t="shared" si="9"/>
        <v>0</v>
      </c>
      <c r="FF19" s="50">
        <f t="shared" si="9"/>
        <v>100</v>
      </c>
      <c r="FG19" s="50">
        <f t="shared" si="9"/>
        <v>0</v>
      </c>
      <c r="FH19" s="50">
        <f t="shared" si="9"/>
        <v>0</v>
      </c>
      <c r="FI19" s="50">
        <f t="shared" si="9"/>
        <v>100</v>
      </c>
      <c r="FJ19" s="50">
        <f t="shared" si="9"/>
        <v>0</v>
      </c>
      <c r="FK19" s="50">
        <f t="shared" si="9"/>
        <v>0</v>
      </c>
      <c r="FL19" s="50">
        <f t="shared" si="9"/>
        <v>75</v>
      </c>
      <c r="FM19" s="50">
        <f t="shared" si="9"/>
        <v>25</v>
      </c>
      <c r="FN19" s="50">
        <f t="shared" si="9"/>
        <v>0</v>
      </c>
      <c r="FO19" s="50">
        <f t="shared" si="9"/>
        <v>75</v>
      </c>
      <c r="FP19" s="50">
        <f t="shared" si="9"/>
        <v>25</v>
      </c>
      <c r="FQ19" s="50">
        <f t="shared" si="9"/>
        <v>0</v>
      </c>
      <c r="FR19" s="50">
        <f t="shared" si="9"/>
        <v>50</v>
      </c>
      <c r="FS19" s="50">
        <f t="shared" si="9"/>
        <v>50</v>
      </c>
      <c r="FT19" s="50">
        <f t="shared" si="9"/>
        <v>0</v>
      </c>
      <c r="FU19" s="50">
        <f t="shared" si="9"/>
        <v>75</v>
      </c>
      <c r="FV19" s="50">
        <f t="shared" si="9"/>
        <v>25</v>
      </c>
      <c r="FW19" s="50">
        <f t="shared" si="9"/>
        <v>0</v>
      </c>
      <c r="FX19" s="50">
        <f t="shared" si="9"/>
        <v>75</v>
      </c>
      <c r="FY19" s="50">
        <f t="shared" si="9"/>
        <v>25</v>
      </c>
      <c r="FZ19" s="50">
        <f t="shared" si="9"/>
        <v>0</v>
      </c>
      <c r="GA19" s="50">
        <f t="shared" si="9"/>
        <v>50</v>
      </c>
      <c r="GB19" s="50">
        <f t="shared" si="9"/>
        <v>50</v>
      </c>
      <c r="GC19" s="50">
        <f t="shared" si="9"/>
        <v>0</v>
      </c>
      <c r="GD19" s="50">
        <f t="shared" si="9"/>
        <v>75</v>
      </c>
      <c r="GE19" s="50">
        <f t="shared" si="9"/>
        <v>25</v>
      </c>
      <c r="GF19" s="50">
        <f t="shared" si="9"/>
        <v>0</v>
      </c>
      <c r="GG19" s="50">
        <f t="shared" si="9"/>
        <v>75</v>
      </c>
      <c r="GH19" s="50">
        <f t="shared" si="9"/>
        <v>25</v>
      </c>
      <c r="GI19" s="50">
        <f t="shared" si="9"/>
        <v>0</v>
      </c>
      <c r="GJ19" s="50">
        <f t="shared" si="9"/>
        <v>75</v>
      </c>
      <c r="GK19" s="50">
        <f t="shared" si="9"/>
        <v>25</v>
      </c>
      <c r="GL19" s="50">
        <f t="shared" si="9"/>
        <v>0</v>
      </c>
      <c r="GM19" s="50">
        <f t="shared" si="9"/>
        <v>50</v>
      </c>
      <c r="GN19" s="50">
        <f t="shared" ref="GN19:GR19" si="10">GN18/4%</f>
        <v>50</v>
      </c>
      <c r="GO19" s="50">
        <f t="shared" si="10"/>
        <v>0</v>
      </c>
      <c r="GP19" s="50">
        <f t="shared" si="10"/>
        <v>50</v>
      </c>
      <c r="GQ19" s="50">
        <f t="shared" si="10"/>
        <v>50</v>
      </c>
      <c r="GR19" s="50">
        <f t="shared" si="10"/>
        <v>0</v>
      </c>
    </row>
    <row r="20" spans="1:200" ht="26.25" customHeight="1" x14ac:dyDescent="0.25"/>
    <row r="21" spans="1:200" x14ac:dyDescent="0.25">
      <c r="B21" s="119" t="s">
        <v>223</v>
      </c>
      <c r="C21" s="119"/>
      <c r="D21" s="119"/>
      <c r="E21" s="119"/>
      <c r="F21" s="59"/>
      <c r="G21" s="59"/>
      <c r="H21" s="59"/>
      <c r="I21" s="59"/>
      <c r="J21" s="59"/>
      <c r="K21" s="59"/>
      <c r="L21" s="59"/>
      <c r="M21" s="59"/>
    </row>
    <row r="22" spans="1:200" x14ac:dyDescent="0.25">
      <c r="B22" s="49" t="s">
        <v>224</v>
      </c>
      <c r="C22" s="49" t="s">
        <v>845</v>
      </c>
      <c r="D22" s="60">
        <f>E22/100*25</f>
        <v>14.583333333333334</v>
      </c>
      <c r="E22" s="61">
        <f>(C19+F19+I19+L19+O19+R19)/6</f>
        <v>58.333333333333336</v>
      </c>
      <c r="F22" s="59"/>
      <c r="G22" s="59"/>
      <c r="H22" s="59"/>
      <c r="I22" s="59"/>
      <c r="J22" s="59"/>
      <c r="K22" s="59"/>
      <c r="L22" s="59"/>
      <c r="M22" s="59"/>
    </row>
    <row r="23" spans="1:200" x14ac:dyDescent="0.25">
      <c r="B23" s="49" t="s">
        <v>226</v>
      </c>
      <c r="C23" s="49" t="s">
        <v>845</v>
      </c>
      <c r="D23" s="60">
        <f>E23/100*25</f>
        <v>10.416666666666666</v>
      </c>
      <c r="E23" s="61">
        <f>(D19+G19+J19+M19+P19+S19)/6</f>
        <v>41.666666666666664</v>
      </c>
      <c r="F23" s="59"/>
      <c r="G23" s="59"/>
      <c r="H23" s="59"/>
      <c r="I23" s="59"/>
      <c r="J23" s="59"/>
      <c r="K23" s="59"/>
      <c r="L23" s="59"/>
      <c r="M23" s="59"/>
    </row>
    <row r="24" spans="1:200" x14ac:dyDescent="0.25">
      <c r="B24" s="49" t="s">
        <v>227</v>
      </c>
      <c r="C24" s="49" t="s">
        <v>845</v>
      </c>
      <c r="D24" s="60">
        <f>E24/100*25</f>
        <v>0</v>
      </c>
      <c r="E24" s="61">
        <f>(E19+H19+K19+N19+Q19+T19)/6</f>
        <v>0</v>
      </c>
      <c r="F24" s="59"/>
      <c r="G24" s="59"/>
      <c r="H24" s="59"/>
      <c r="I24" s="59"/>
      <c r="J24" s="59"/>
      <c r="K24" s="59"/>
      <c r="L24" s="59"/>
      <c r="M24" s="59"/>
    </row>
    <row r="25" spans="1:200" x14ac:dyDescent="0.25">
      <c r="B25" s="62"/>
      <c r="C25" s="62"/>
      <c r="D25" s="63">
        <v>4</v>
      </c>
      <c r="E25" s="63">
        <f>SUM(E22:E24)</f>
        <v>100</v>
      </c>
      <c r="F25" s="59"/>
      <c r="G25" s="59"/>
      <c r="H25" s="59"/>
      <c r="I25" s="59"/>
      <c r="J25" s="59"/>
      <c r="K25" s="59"/>
      <c r="L25" s="59"/>
      <c r="M25" s="59"/>
    </row>
    <row r="26" spans="1:200" x14ac:dyDescent="0.25">
      <c r="B26" s="49"/>
      <c r="C26" s="49"/>
      <c r="D26" s="147" t="s">
        <v>9</v>
      </c>
      <c r="E26" s="147"/>
      <c r="F26" s="148" t="s">
        <v>10</v>
      </c>
      <c r="G26" s="148"/>
      <c r="H26" s="148" t="s">
        <v>243</v>
      </c>
      <c r="I26" s="148"/>
      <c r="J26" s="31" t="s">
        <v>232</v>
      </c>
      <c r="K26" s="31"/>
      <c r="L26" s="59"/>
      <c r="M26" s="59"/>
    </row>
    <row r="27" spans="1:200" x14ac:dyDescent="0.25">
      <c r="B27" s="49" t="s">
        <v>224</v>
      </c>
      <c r="C27" s="49" t="s">
        <v>846</v>
      </c>
      <c r="D27" s="60">
        <f>E27/100*25</f>
        <v>12.5</v>
      </c>
      <c r="E27" s="61">
        <f>(U19+X19+AA19+AD19+AG19+AJ19)/6</f>
        <v>50</v>
      </c>
      <c r="F27" s="60">
        <f>G27/100*25</f>
        <v>12.5</v>
      </c>
      <c r="G27" s="61">
        <f>(AM19+AP19+AS19+AV19+AY19+BB19)/6</f>
        <v>50</v>
      </c>
      <c r="H27" s="60">
        <f>I27/100*25</f>
        <v>1.0416666666666667</v>
      </c>
      <c r="I27" s="61">
        <f>(BE19+BH19+BK19+BN19+BQ19+BT19)/6</f>
        <v>4.166666666666667</v>
      </c>
      <c r="J27" s="33">
        <f>(U18+X18+AA18+AD18+AG18+AJ18+AM18+AP18+AS18+AV18+AY18+BB18+BE18+BH18+BK18+BN18+BQ18+BT18)/18</f>
        <v>1.3888888888888888</v>
      </c>
      <c r="K27" s="33">
        <f>(U19+X19+AA19+AD19+AG19+AJ19+AM19+AP19+AS19+AV19+AY19+BB19+BE19+BH19+BK19+BN19+BQ19+BT19)/18</f>
        <v>34.722222222222221</v>
      </c>
      <c r="L27" s="33"/>
      <c r="M27" s="33"/>
    </row>
    <row r="28" spans="1:200" x14ac:dyDescent="0.25">
      <c r="B28" s="49" t="s">
        <v>226</v>
      </c>
      <c r="C28" s="49" t="s">
        <v>846</v>
      </c>
      <c r="D28" s="60">
        <f>E28/100*25</f>
        <v>12.5</v>
      </c>
      <c r="E28" s="61">
        <f>(V19+Y19+AB19+AE19+AH19+AK19)/6</f>
        <v>50</v>
      </c>
      <c r="F28" s="60">
        <f>G28/100*25</f>
        <v>12.5</v>
      </c>
      <c r="G28" s="61">
        <f>(AN19+AQ19+AT19+AW19+AZ19+BC19)/6</f>
        <v>50</v>
      </c>
      <c r="H28" s="60">
        <f>I28/100*25</f>
        <v>23.958333333333332</v>
      </c>
      <c r="I28" s="61">
        <f>(BF19+BI19+BL19+BO19+BR19+BU19)/6</f>
        <v>95.833333333333329</v>
      </c>
      <c r="J28" s="33">
        <f>(V18+Y18+AB18+AE18+AH18+AK18+AN18+AQ18+AT18+AW18+AZ18+BC18+BF18+BI18+BL18+BO18+BR18+BU18)/18</f>
        <v>2.6111111111111112</v>
      </c>
      <c r="K28" s="33">
        <f>(V19+Y19+AB19+AE19+AH19+AK19+AN19+AQ19+AT19+AW19+AZ19+BC19+BF19+BI19+BL19+BO19+BR19+BU19)/18</f>
        <v>65.277777777777771</v>
      </c>
      <c r="L28" s="33"/>
      <c r="M28" s="33"/>
    </row>
    <row r="29" spans="1:200" x14ac:dyDescent="0.25">
      <c r="B29" s="49" t="s">
        <v>227</v>
      </c>
      <c r="C29" s="49" t="s">
        <v>846</v>
      </c>
      <c r="D29" s="60">
        <f>E29/100*25</f>
        <v>0</v>
      </c>
      <c r="E29" s="61">
        <f>(W19+Z19+AC19+AF19+AI19+AL19)/6</f>
        <v>0</v>
      </c>
      <c r="F29" s="60">
        <f>G29/100*25</f>
        <v>0</v>
      </c>
      <c r="G29" s="61">
        <f>(AO19+AR19+AU19+AX19+BA19+BD19)/6</f>
        <v>0</v>
      </c>
      <c r="H29" s="60">
        <f>I29/100*25</f>
        <v>0</v>
      </c>
      <c r="I29" s="61">
        <f>(BG19+BJ19+BM19+BP19+BS19+BV19)/6</f>
        <v>0</v>
      </c>
      <c r="J29" s="33">
        <f>(W18+Z18+AC18+AF18+AI18+AL18+AO18+AR18+AU18+AX18+BA18+BD18+BG18+BJ18+BM18+BP18+BS18+BV18)/18</f>
        <v>0</v>
      </c>
      <c r="K29" s="33">
        <f>(W19+Z19+AC19+AF19+AI19+AL19+AO19+AR19+AU19+AX19+BA19+BD19+BG19+BJ19+BM19+BP19+BS19+BV19)/18</f>
        <v>0</v>
      </c>
      <c r="L29" s="33"/>
      <c r="M29" s="33"/>
    </row>
    <row r="30" spans="1:200" x14ac:dyDescent="0.25">
      <c r="B30" s="49"/>
      <c r="C30" s="49"/>
      <c r="D30" s="64">
        <v>4</v>
      </c>
      <c r="E30" s="64">
        <f t="shared" ref="E30:I30" si="11">SUM(E27:E29)</f>
        <v>100</v>
      </c>
      <c r="F30" s="64">
        <v>4</v>
      </c>
      <c r="G30" s="65">
        <f t="shared" si="11"/>
        <v>100</v>
      </c>
      <c r="H30" s="64">
        <v>4</v>
      </c>
      <c r="I30" s="64">
        <f t="shared" si="11"/>
        <v>100</v>
      </c>
      <c r="J30" s="32">
        <f>(J27+J28+J29)/1</f>
        <v>4</v>
      </c>
      <c r="K30" s="32">
        <f>(K27+K28+K29)/1</f>
        <v>100</v>
      </c>
      <c r="L30" s="66"/>
      <c r="M30" s="66"/>
    </row>
    <row r="31" spans="1:200" x14ac:dyDescent="0.25">
      <c r="B31" s="49" t="s">
        <v>224</v>
      </c>
      <c r="C31" s="49" t="s">
        <v>847</v>
      </c>
      <c r="D31" s="67">
        <f>E31/100*25</f>
        <v>18.75</v>
      </c>
      <c r="E31" s="61">
        <f>(BW19+BZ19+CC19+CF19+CI19+CL19)/6</f>
        <v>75</v>
      </c>
      <c r="F31" s="59"/>
      <c r="G31" s="59"/>
      <c r="H31" s="59"/>
      <c r="I31" s="59"/>
      <c r="J31" s="59"/>
      <c r="K31" s="59"/>
      <c r="L31" s="59"/>
      <c r="M31" s="59"/>
    </row>
    <row r="32" spans="1:200" x14ac:dyDescent="0.25">
      <c r="B32" s="49" t="s">
        <v>226</v>
      </c>
      <c r="C32" s="49" t="s">
        <v>847</v>
      </c>
      <c r="D32" s="67">
        <f>E32/100*25</f>
        <v>6.25</v>
      </c>
      <c r="E32" s="61">
        <f>(BX19+CA19+CD19+CG19+CJ19+CM19)/6</f>
        <v>25</v>
      </c>
      <c r="F32" s="59"/>
      <c r="G32" s="59"/>
      <c r="H32" s="59"/>
      <c r="I32" s="59"/>
      <c r="J32" s="59"/>
      <c r="K32" s="59"/>
      <c r="L32" s="59"/>
      <c r="M32" s="59"/>
    </row>
    <row r="33" spans="2:15" x14ac:dyDescent="0.25">
      <c r="B33" s="49" t="s">
        <v>227</v>
      </c>
      <c r="C33" s="49" t="s">
        <v>847</v>
      </c>
      <c r="D33" s="67">
        <f>E33/100*25</f>
        <v>0</v>
      </c>
      <c r="E33" s="61">
        <f>(BY19+CB19+CE19+CH19+CK19+CN19)/6</f>
        <v>0</v>
      </c>
      <c r="F33" s="59"/>
      <c r="G33" s="59"/>
      <c r="H33" s="59"/>
      <c r="I33" s="59"/>
      <c r="J33" s="59"/>
      <c r="K33" s="59"/>
      <c r="L33" s="59"/>
      <c r="M33" s="59"/>
    </row>
    <row r="34" spans="2:15" x14ac:dyDescent="0.25">
      <c r="B34" s="62"/>
      <c r="C34" s="62"/>
      <c r="D34" s="64">
        <v>4</v>
      </c>
      <c r="E34" s="65">
        <f>SUM(E31:E33)</f>
        <v>100</v>
      </c>
      <c r="F34" s="59"/>
      <c r="G34" s="59"/>
      <c r="H34" s="59"/>
      <c r="I34" s="59"/>
      <c r="J34" s="59"/>
      <c r="K34" s="59"/>
      <c r="L34" s="59"/>
      <c r="M34" s="59"/>
    </row>
    <row r="35" spans="2:15" x14ac:dyDescent="0.25">
      <c r="B35" s="49"/>
      <c r="C35" s="49"/>
      <c r="D35" s="141" t="s">
        <v>12</v>
      </c>
      <c r="E35" s="142"/>
      <c r="F35" s="143" t="s">
        <v>13</v>
      </c>
      <c r="G35" s="144"/>
      <c r="H35" s="145" t="s">
        <v>14</v>
      </c>
      <c r="I35" s="146"/>
      <c r="J35" s="145" t="s">
        <v>15</v>
      </c>
      <c r="K35" s="146"/>
      <c r="L35" s="145" t="s">
        <v>16</v>
      </c>
      <c r="M35" s="146"/>
      <c r="N35" s="31" t="s">
        <v>232</v>
      </c>
      <c r="O35" s="31"/>
    </row>
    <row r="36" spans="2:15" x14ac:dyDescent="0.25">
      <c r="B36" s="49" t="s">
        <v>224</v>
      </c>
      <c r="C36" s="49" t="s">
        <v>848</v>
      </c>
      <c r="D36" s="60">
        <f>E36/100*25</f>
        <v>18.75</v>
      </c>
      <c r="E36" s="61">
        <f>(CO19+CR19+CU19+CX19+DA19+DD19)/6</f>
        <v>75</v>
      </c>
      <c r="F36" s="60">
        <f>G36/100*25</f>
        <v>19.791666666666668</v>
      </c>
      <c r="G36" s="61">
        <f>(DG19+DJ19+DM19+DP19+DS19+DV19)/6</f>
        <v>79.166666666666671</v>
      </c>
      <c r="H36" s="60">
        <f>I36/100*25</f>
        <v>13.541666666666666</v>
      </c>
      <c r="I36" s="61">
        <f>(DY19+EB19+EE19+EH19+EK19+EN19)/6</f>
        <v>54.166666666666664</v>
      </c>
      <c r="J36" s="60">
        <f>K36/100*25</f>
        <v>21.875</v>
      </c>
      <c r="K36" s="61">
        <f>(EQ19+ET19+EW19+EZ19+FC19+FF19)/6</f>
        <v>87.5</v>
      </c>
      <c r="L36" s="60">
        <f>M36/100*25</f>
        <v>18.75</v>
      </c>
      <c r="M36" s="61">
        <f>(FI19+FL19+FO19+FR19+FU19+FX19)/6</f>
        <v>75</v>
      </c>
      <c r="N36">
        <f>(CO18+CR18+CU18+CX18+DA18+DD18+DG18+DJ18+DM18+DP18+DS18+DV18+DY18+EB18+EE18+EH18+EK18+EN18+EQ18+ET18+EW18+EZ18+FC18+FF18+FI18+FL18+FO18+FR18+FU18+FX18)/30</f>
        <v>2.9666666666666668</v>
      </c>
      <c r="O36">
        <f>(CO19+CR19+CU19+CX19+DA19+DD19+DG19+DJ19+DM19+DP19+DS19+DV19+DY19+EB19+EE19+EH19+EK19+EN19+EQ19+ET19+EW19+EZ19+FC19+FF19+FI19+FL19+FO19+FR19+FU19+FX19)/30</f>
        <v>74.166666666666671</v>
      </c>
    </row>
    <row r="37" spans="2:15" x14ac:dyDescent="0.25">
      <c r="B37" s="49" t="s">
        <v>226</v>
      </c>
      <c r="C37" s="49" t="s">
        <v>848</v>
      </c>
      <c r="D37" s="60">
        <f>E37/100*25</f>
        <v>6.25</v>
      </c>
      <c r="E37" s="61">
        <f>(CP19+CS19+CV19+CY19+DB19+DE19)/6</f>
        <v>25</v>
      </c>
      <c r="F37" s="60">
        <f>G37/100*25</f>
        <v>5.208333333333333</v>
      </c>
      <c r="G37" s="61">
        <f>(DH19+DK19+DN19+DQ19+DT19+DW19)/6</f>
        <v>20.833333333333332</v>
      </c>
      <c r="H37" s="60">
        <f>I37/100*25</f>
        <v>11.458333333333334</v>
      </c>
      <c r="I37" s="61">
        <f>(DZ19+EC19+EF19+EI19+EL19+EO19)/6</f>
        <v>45.833333333333336</v>
      </c>
      <c r="J37" s="60">
        <f>K37/100*25</f>
        <v>3.125</v>
      </c>
      <c r="K37" s="61">
        <f>(ER19+EU19+EX19+FA19+FD19+FG19)/6</f>
        <v>12.5</v>
      </c>
      <c r="L37" s="60">
        <f>M37/100*25</f>
        <v>6.25</v>
      </c>
      <c r="M37" s="61">
        <f>(FJ19+FM19+FP19+FS19+FV19+FY19)/6</f>
        <v>25</v>
      </c>
      <c r="N37">
        <f>(CP18+CS18+CV18+CY18+DB18+DE18+DH18+DK18+DN18+DQ18+DT18+DW18+DZ18+EC18+EF18+EI18+EL18+EO18+ER18+EU18+EX18+FA18+FD18+FG18+FJ18+FM18+FP18+FS18+FV18+FY18)/30</f>
        <v>1.0333333333333334</v>
      </c>
      <c r="O37">
        <f>(CP19+CS19+CV19+CY19+DB19+DE19+DH19+DK19+DN19+DQ19+DT19+DW19+DZ19+EC19+EF19+EI19+EL19+EO19+ER19+EU19+EX19+FA19+FD19+FG19+FJ19+FM19+FP19+FS19+FV19+FY19)/30</f>
        <v>25.833333333333332</v>
      </c>
    </row>
    <row r="38" spans="2:15" x14ac:dyDescent="0.25">
      <c r="B38" s="49" t="s">
        <v>227</v>
      </c>
      <c r="C38" s="49" t="s">
        <v>848</v>
      </c>
      <c r="D38" s="60">
        <f>E38/100*25</f>
        <v>0</v>
      </c>
      <c r="E38" s="61">
        <f>(CQ19+CT19+CW19+CZ19+DC19+DF19)/6</f>
        <v>0</v>
      </c>
      <c r="F38" s="60">
        <f>G38/100*25</f>
        <v>0</v>
      </c>
      <c r="G38" s="61">
        <f>(DI19+DL19+DO19+DR19+DU19+DX19)/6</f>
        <v>0</v>
      </c>
      <c r="H38" s="60">
        <f>I38/100*25</f>
        <v>0</v>
      </c>
      <c r="I38" s="61">
        <f>(EA19+ED19+EG19+EJ19+EM19+EP19)/6</f>
        <v>0</v>
      </c>
      <c r="J38" s="60">
        <f>K38/100*25</f>
        <v>0</v>
      </c>
      <c r="K38" s="61">
        <f>(ES19+EV19+EY19+FB19+FE19+FH19)/6</f>
        <v>0</v>
      </c>
      <c r="L38" s="60">
        <f>M38/100*25</f>
        <v>0</v>
      </c>
      <c r="M38" s="61">
        <f>(FK19+FN19+FQ19+FT19+FW19+FZ19)/6</f>
        <v>0</v>
      </c>
      <c r="N38">
        <f>(CQ18+CT18+CW18+CZ18+DC18+DF18+DI18+DL18+DO18+DR18+DU18+DX18+EA18+ED18+EG18+EJ18+EM18+EP18+ES18+EV18+EY18+FB18+FE18+FH18+FK18+FN18+FQ18+FT18+FW18+FZ18)/30</f>
        <v>0</v>
      </c>
      <c r="O38">
        <f>(CQ19+CT19+CW19+CZ19+DC19+DF19+DI19+DL19+DO19+DR19+DU19+DX19+EA19+ED19+EG19+EJ19+EM19+EP19+ES19+EV19+EY19+FB19+FE19+FH19+FK19+FN19+FQ19+FT19+FW19+FZ19)/30</f>
        <v>0</v>
      </c>
    </row>
    <row r="39" spans="2:15" x14ac:dyDescent="0.25">
      <c r="B39" s="49"/>
      <c r="C39" s="49"/>
      <c r="D39" s="64">
        <v>4</v>
      </c>
      <c r="E39" s="64">
        <f t="shared" ref="E39:M39" si="12">SUM(E36:E38)</f>
        <v>100</v>
      </c>
      <c r="F39" s="64">
        <v>4</v>
      </c>
      <c r="G39" s="65">
        <f t="shared" si="12"/>
        <v>100</v>
      </c>
      <c r="H39" s="64">
        <v>4</v>
      </c>
      <c r="I39" s="64">
        <f t="shared" si="12"/>
        <v>100</v>
      </c>
      <c r="J39" s="64">
        <v>4</v>
      </c>
      <c r="K39" s="64">
        <f t="shared" si="12"/>
        <v>100</v>
      </c>
      <c r="L39" s="64">
        <v>4</v>
      </c>
      <c r="M39" s="64">
        <f t="shared" si="12"/>
        <v>100</v>
      </c>
      <c r="N39" s="32">
        <f>(N36+N37+N38)/1</f>
        <v>4</v>
      </c>
      <c r="O39" s="32">
        <f>(O36+O37+O38)/1</f>
        <v>100</v>
      </c>
    </row>
    <row r="40" spans="2:15" x14ac:dyDescent="0.25">
      <c r="B40" s="49" t="s">
        <v>224</v>
      </c>
      <c r="C40" s="49" t="s">
        <v>849</v>
      </c>
      <c r="D40" s="60">
        <f>E40/100*25</f>
        <v>15.625</v>
      </c>
      <c r="E40" s="61">
        <f>(GA19+GD19+GG19+GJ19+GM19+GP19)/6</f>
        <v>62.5</v>
      </c>
      <c r="F40" s="59"/>
      <c r="G40" s="59"/>
      <c r="H40" s="59"/>
      <c r="I40" s="59"/>
      <c r="J40" s="59"/>
      <c r="K40" s="59"/>
      <c r="L40" s="59"/>
      <c r="M40" s="59"/>
    </row>
    <row r="41" spans="2:15" x14ac:dyDescent="0.25">
      <c r="B41" s="49" t="s">
        <v>226</v>
      </c>
      <c r="C41" s="49" t="s">
        <v>849</v>
      </c>
      <c r="D41" s="60">
        <f>E41/100*25</f>
        <v>9.375</v>
      </c>
      <c r="E41" s="61">
        <f>(GB19+GE19+GH19+GK19+GN19+GQ19)/6</f>
        <v>37.5</v>
      </c>
      <c r="F41" s="59"/>
      <c r="G41" s="59"/>
      <c r="H41" s="59"/>
      <c r="I41" s="59"/>
      <c r="J41" s="59"/>
      <c r="K41" s="59"/>
      <c r="L41" s="59"/>
      <c r="M41" s="59"/>
    </row>
    <row r="42" spans="2:15" x14ac:dyDescent="0.25">
      <c r="B42" s="49" t="s">
        <v>227</v>
      </c>
      <c r="C42" s="49" t="s">
        <v>849</v>
      </c>
      <c r="D42" s="60">
        <f>E42/100*25</f>
        <v>0</v>
      </c>
      <c r="E42" s="61">
        <f>(GC19+GF19+GI19+GL19+GO19+GR19)/6</f>
        <v>0</v>
      </c>
      <c r="F42" s="59"/>
      <c r="G42" s="59"/>
      <c r="H42" s="59"/>
      <c r="I42" s="59"/>
      <c r="J42" s="59"/>
      <c r="K42" s="59"/>
      <c r="L42" s="59"/>
      <c r="M42" s="59"/>
    </row>
    <row r="43" spans="2:15" x14ac:dyDescent="0.25">
      <c r="B43" s="49"/>
      <c r="C43" s="49"/>
      <c r="D43" s="64">
        <v>4</v>
      </c>
      <c r="E43" s="65">
        <f>SUM(E40:E42)</f>
        <v>100</v>
      </c>
      <c r="F43" s="59"/>
      <c r="G43" s="59"/>
      <c r="H43" s="59"/>
      <c r="I43" s="59"/>
      <c r="J43" s="59"/>
      <c r="K43" s="59"/>
      <c r="L43" s="59"/>
      <c r="M43" s="59"/>
    </row>
  </sheetData>
  <mergeCells count="162"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X11:Z11"/>
    <mergeCell ref="AA11:AC11"/>
    <mergeCell ref="AD11:AF11"/>
    <mergeCell ref="AG11:AI11"/>
    <mergeCell ref="AJ11:AL11"/>
    <mergeCell ref="AM11:AO11"/>
    <mergeCell ref="EQ5:FH5"/>
    <mergeCell ref="FI5:FZ5"/>
    <mergeCell ref="GA5:GR5"/>
    <mergeCell ref="BW5:CN5"/>
    <mergeCell ref="CO5:DF5"/>
    <mergeCell ref="DG5:DX5"/>
    <mergeCell ref="DY5:EP5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35:E35"/>
    <mergeCell ref="F35:G35"/>
    <mergeCell ref="H35:I35"/>
    <mergeCell ref="J35:K35"/>
    <mergeCell ref="L35:M35"/>
    <mergeCell ref="GP12:GR12"/>
    <mergeCell ref="A18:B18"/>
    <mergeCell ref="A19:B19"/>
    <mergeCell ref="B21:E21"/>
    <mergeCell ref="D26:E26"/>
    <mergeCell ref="F26:G26"/>
    <mergeCell ref="H26:I26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7"/>
  <sheetViews>
    <sheetView tabSelected="1" workbookViewId="0">
      <selection activeCell="H27" sqref="H27"/>
    </sheetView>
  </sheetViews>
  <sheetFormatPr defaultRowHeight="15" x14ac:dyDescent="0.25"/>
  <cols>
    <col min="2" max="2" width="24" customWidth="1"/>
  </cols>
  <sheetData>
    <row r="1" spans="1:254" ht="15.75" x14ac:dyDescent="0.25">
      <c r="A1" s="1" t="s">
        <v>850</v>
      </c>
      <c r="B1" s="2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54" ht="15.75" x14ac:dyDescent="0.25">
      <c r="A2" s="5" t="s">
        <v>851</v>
      </c>
      <c r="B2" s="4"/>
      <c r="C2" s="4"/>
      <c r="D2" s="4"/>
      <c r="E2" s="4"/>
      <c r="F2" s="4"/>
      <c r="G2" s="54"/>
      <c r="H2" s="54"/>
      <c r="I2" s="5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IR2" s="81" t="s">
        <v>0</v>
      </c>
      <c r="IS2" s="81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54" ht="15.75" x14ac:dyDescent="0.25">
      <c r="A4" s="82" t="s">
        <v>1</v>
      </c>
      <c r="B4" s="82" t="s">
        <v>2</v>
      </c>
      <c r="C4" s="88" t="s">
        <v>852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 t="s">
        <v>4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6" t="s">
        <v>5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137"/>
      <c r="DY4" s="89" t="s">
        <v>853</v>
      </c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1"/>
      <c r="HZ4" s="92" t="s">
        <v>854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54" ht="15.75" x14ac:dyDescent="0.25">
      <c r="A5" s="82"/>
      <c r="B5" s="82"/>
      <c r="C5" s="96" t="s">
        <v>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855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100" t="s">
        <v>10</v>
      </c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 t="s">
        <v>856</v>
      </c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 t="s">
        <v>243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96" t="s">
        <v>244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12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107" t="s">
        <v>13</v>
      </c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0" t="s">
        <v>14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45" t="s">
        <v>15</v>
      </c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46"/>
      <c r="HE5" s="97" t="s">
        <v>16</v>
      </c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9"/>
      <c r="HZ5" s="100" t="s">
        <v>17</v>
      </c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</row>
    <row r="6" spans="1:254" ht="15.75" x14ac:dyDescent="0.25">
      <c r="A6" s="82"/>
      <c r="B6" s="8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</row>
    <row r="7" spans="1:254" ht="4.5" customHeight="1" x14ac:dyDescent="0.25">
      <c r="A7" s="82"/>
      <c r="B7" s="8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</row>
    <row r="8" spans="1:254" ht="15.75" hidden="1" x14ac:dyDescent="0.25">
      <c r="A8" s="82"/>
      <c r="B8" s="8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</row>
    <row r="9" spans="1:254" ht="15.75" hidden="1" x14ac:dyDescent="0.25">
      <c r="A9" s="82"/>
      <c r="B9" s="8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</row>
    <row r="10" spans="1:254" ht="15.75" hidden="1" x14ac:dyDescent="0.25">
      <c r="A10" s="82"/>
      <c r="B10" s="8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</row>
    <row r="11" spans="1:254" ht="15.75" x14ac:dyDescent="0.25">
      <c r="A11" s="82"/>
      <c r="B11" s="82"/>
      <c r="C11" s="96" t="s">
        <v>857</v>
      </c>
      <c r="D11" s="96" t="s">
        <v>19</v>
      </c>
      <c r="E11" s="96" t="s">
        <v>20</v>
      </c>
      <c r="F11" s="96" t="s">
        <v>858</v>
      </c>
      <c r="G11" s="96" t="s">
        <v>32</v>
      </c>
      <c r="H11" s="96" t="s">
        <v>529</v>
      </c>
      <c r="I11" s="96" t="s">
        <v>859</v>
      </c>
      <c r="J11" s="96"/>
      <c r="K11" s="96"/>
      <c r="L11" s="96" t="s">
        <v>860</v>
      </c>
      <c r="M11" s="96"/>
      <c r="N11" s="96"/>
      <c r="O11" s="96" t="s">
        <v>861</v>
      </c>
      <c r="P11" s="96"/>
      <c r="Q11" s="96"/>
      <c r="R11" s="96" t="s">
        <v>862</v>
      </c>
      <c r="S11" s="96"/>
      <c r="T11" s="96"/>
      <c r="U11" s="96" t="s">
        <v>863</v>
      </c>
      <c r="V11" s="96"/>
      <c r="W11" s="96"/>
      <c r="X11" s="96" t="s">
        <v>864</v>
      </c>
      <c r="Y11" s="96"/>
      <c r="Z11" s="96"/>
      <c r="AA11" s="96" t="s">
        <v>865</v>
      </c>
      <c r="AB11" s="96"/>
      <c r="AC11" s="96"/>
      <c r="AD11" s="96" t="s">
        <v>866</v>
      </c>
      <c r="AE11" s="96"/>
      <c r="AF11" s="96"/>
      <c r="AG11" s="96" t="s">
        <v>867</v>
      </c>
      <c r="AH11" s="96"/>
      <c r="AI11" s="96"/>
      <c r="AJ11" s="100" t="s">
        <v>868</v>
      </c>
      <c r="AK11" s="100"/>
      <c r="AL11" s="100"/>
      <c r="AM11" s="100" t="s">
        <v>869</v>
      </c>
      <c r="AN11" s="100"/>
      <c r="AO11" s="100"/>
      <c r="AP11" s="96" t="s">
        <v>870</v>
      </c>
      <c r="AQ11" s="96"/>
      <c r="AR11" s="96"/>
      <c r="AS11" s="96" t="s">
        <v>871</v>
      </c>
      <c r="AT11" s="96"/>
      <c r="AU11" s="96"/>
      <c r="AV11" s="100" t="s">
        <v>872</v>
      </c>
      <c r="AW11" s="100"/>
      <c r="AX11" s="100"/>
      <c r="AY11" s="96" t="s">
        <v>873</v>
      </c>
      <c r="AZ11" s="96"/>
      <c r="BA11" s="96"/>
      <c r="BB11" s="96" t="s">
        <v>874</v>
      </c>
      <c r="BC11" s="96"/>
      <c r="BD11" s="96"/>
      <c r="BE11" s="96" t="s">
        <v>875</v>
      </c>
      <c r="BF11" s="96"/>
      <c r="BG11" s="96"/>
      <c r="BH11" s="96" t="s">
        <v>876</v>
      </c>
      <c r="BI11" s="96"/>
      <c r="BJ11" s="96"/>
      <c r="BK11" s="96" t="s">
        <v>877</v>
      </c>
      <c r="BL11" s="96"/>
      <c r="BM11" s="96"/>
      <c r="BN11" s="100" t="s">
        <v>878</v>
      </c>
      <c r="BO11" s="100"/>
      <c r="BP11" s="100"/>
      <c r="BQ11" s="100" t="s">
        <v>879</v>
      </c>
      <c r="BR11" s="100"/>
      <c r="BS11" s="100"/>
      <c r="BT11" s="100" t="s">
        <v>880</v>
      </c>
      <c r="BU11" s="100"/>
      <c r="BV11" s="100"/>
      <c r="BW11" s="100" t="s">
        <v>881</v>
      </c>
      <c r="BX11" s="100"/>
      <c r="BY11" s="100"/>
      <c r="BZ11" s="100" t="s">
        <v>882</v>
      </c>
      <c r="CA11" s="100"/>
      <c r="CB11" s="100"/>
      <c r="CC11" s="100" t="s">
        <v>883</v>
      </c>
      <c r="CD11" s="100"/>
      <c r="CE11" s="100"/>
      <c r="CF11" s="100" t="s">
        <v>884</v>
      </c>
      <c r="CG11" s="100"/>
      <c r="CH11" s="100"/>
      <c r="CI11" s="100" t="s">
        <v>885</v>
      </c>
      <c r="CJ11" s="100"/>
      <c r="CK11" s="100"/>
      <c r="CL11" s="100" t="s">
        <v>886</v>
      </c>
      <c r="CM11" s="100"/>
      <c r="CN11" s="100"/>
      <c r="CO11" s="100" t="s">
        <v>887</v>
      </c>
      <c r="CP11" s="100"/>
      <c r="CQ11" s="100"/>
      <c r="CR11" s="100" t="s">
        <v>888</v>
      </c>
      <c r="CS11" s="100"/>
      <c r="CT11" s="100"/>
      <c r="CU11" s="100" t="s">
        <v>889</v>
      </c>
      <c r="CV11" s="100"/>
      <c r="CW11" s="100"/>
      <c r="CX11" s="100" t="s">
        <v>890</v>
      </c>
      <c r="CY11" s="100"/>
      <c r="CZ11" s="100"/>
      <c r="DA11" s="100" t="s">
        <v>891</v>
      </c>
      <c r="DB11" s="100"/>
      <c r="DC11" s="100"/>
      <c r="DD11" s="100" t="s">
        <v>892</v>
      </c>
      <c r="DE11" s="100"/>
      <c r="DF11" s="100"/>
      <c r="DG11" s="100" t="s">
        <v>893</v>
      </c>
      <c r="DH11" s="100"/>
      <c r="DI11" s="100"/>
      <c r="DJ11" s="100" t="s">
        <v>894</v>
      </c>
      <c r="DK11" s="100"/>
      <c r="DL11" s="100"/>
      <c r="DM11" s="100" t="s">
        <v>895</v>
      </c>
      <c r="DN11" s="100"/>
      <c r="DO11" s="100"/>
      <c r="DP11" s="100" t="s">
        <v>896</v>
      </c>
      <c r="DQ11" s="100"/>
      <c r="DR11" s="100"/>
      <c r="DS11" s="100" t="s">
        <v>897</v>
      </c>
      <c r="DT11" s="100"/>
      <c r="DU11" s="100"/>
      <c r="DV11" s="100" t="s">
        <v>898</v>
      </c>
      <c r="DW11" s="100"/>
      <c r="DX11" s="100"/>
      <c r="DY11" s="100" t="s">
        <v>899</v>
      </c>
      <c r="DZ11" s="100"/>
      <c r="EA11" s="100"/>
      <c r="EB11" s="100" t="s">
        <v>900</v>
      </c>
      <c r="EC11" s="100"/>
      <c r="ED11" s="100"/>
      <c r="EE11" s="100" t="s">
        <v>901</v>
      </c>
      <c r="EF11" s="100"/>
      <c r="EG11" s="100"/>
      <c r="EH11" s="100" t="s">
        <v>902</v>
      </c>
      <c r="EI11" s="100"/>
      <c r="EJ11" s="100"/>
      <c r="EK11" s="100" t="s">
        <v>903</v>
      </c>
      <c r="EL11" s="100"/>
      <c r="EM11" s="100"/>
      <c r="EN11" s="100" t="s">
        <v>904</v>
      </c>
      <c r="EO11" s="100"/>
      <c r="EP11" s="100"/>
      <c r="EQ11" s="100" t="s">
        <v>905</v>
      </c>
      <c r="ER11" s="100"/>
      <c r="ES11" s="100"/>
      <c r="ET11" s="100" t="s">
        <v>906</v>
      </c>
      <c r="EU11" s="100"/>
      <c r="EV11" s="100"/>
      <c r="EW11" s="100" t="s">
        <v>907</v>
      </c>
      <c r="EX11" s="100"/>
      <c r="EY11" s="100"/>
      <c r="EZ11" s="100" t="s">
        <v>908</v>
      </c>
      <c r="FA11" s="100"/>
      <c r="FB11" s="100"/>
      <c r="FC11" s="100" t="s">
        <v>909</v>
      </c>
      <c r="FD11" s="100"/>
      <c r="FE11" s="100"/>
      <c r="FF11" s="100" t="s">
        <v>910</v>
      </c>
      <c r="FG11" s="100"/>
      <c r="FH11" s="100"/>
      <c r="FI11" s="100" t="s">
        <v>911</v>
      </c>
      <c r="FJ11" s="100"/>
      <c r="FK11" s="100"/>
      <c r="FL11" s="100" t="s">
        <v>912</v>
      </c>
      <c r="FM11" s="100"/>
      <c r="FN11" s="100"/>
      <c r="FO11" s="100" t="s">
        <v>913</v>
      </c>
      <c r="FP11" s="100"/>
      <c r="FQ11" s="100"/>
      <c r="FR11" s="100" t="s">
        <v>914</v>
      </c>
      <c r="FS11" s="100"/>
      <c r="FT11" s="100"/>
      <c r="FU11" s="100" t="s">
        <v>915</v>
      </c>
      <c r="FV11" s="100"/>
      <c r="FW11" s="100"/>
      <c r="FX11" s="100" t="s">
        <v>916</v>
      </c>
      <c r="FY11" s="100"/>
      <c r="FZ11" s="100"/>
      <c r="GA11" s="100" t="s">
        <v>917</v>
      </c>
      <c r="GB11" s="100"/>
      <c r="GC11" s="100"/>
      <c r="GD11" s="100" t="s">
        <v>918</v>
      </c>
      <c r="GE11" s="100"/>
      <c r="GF11" s="100"/>
      <c r="GG11" s="100" t="s">
        <v>919</v>
      </c>
      <c r="GH11" s="100"/>
      <c r="GI11" s="100"/>
      <c r="GJ11" s="100" t="s">
        <v>920</v>
      </c>
      <c r="GK11" s="100"/>
      <c r="GL11" s="100"/>
      <c r="GM11" s="100" t="s">
        <v>921</v>
      </c>
      <c r="GN11" s="100"/>
      <c r="GO11" s="100"/>
      <c r="GP11" s="100" t="s">
        <v>922</v>
      </c>
      <c r="GQ11" s="100"/>
      <c r="GR11" s="100"/>
      <c r="GS11" s="100" t="s">
        <v>923</v>
      </c>
      <c r="GT11" s="100"/>
      <c r="GU11" s="100"/>
      <c r="GV11" s="100" t="s">
        <v>924</v>
      </c>
      <c r="GW11" s="100"/>
      <c r="GX11" s="100"/>
      <c r="GY11" s="100" t="s">
        <v>925</v>
      </c>
      <c r="GZ11" s="100"/>
      <c r="HA11" s="100"/>
      <c r="HB11" s="100" t="s">
        <v>926</v>
      </c>
      <c r="HC11" s="100"/>
      <c r="HD11" s="100"/>
      <c r="HE11" s="100" t="s">
        <v>927</v>
      </c>
      <c r="HF11" s="100"/>
      <c r="HG11" s="100"/>
      <c r="HH11" s="100" t="s">
        <v>928</v>
      </c>
      <c r="HI11" s="100"/>
      <c r="HJ11" s="100"/>
      <c r="HK11" s="100" t="s">
        <v>929</v>
      </c>
      <c r="HL11" s="100"/>
      <c r="HM11" s="100"/>
      <c r="HN11" s="100" t="s">
        <v>930</v>
      </c>
      <c r="HO11" s="100"/>
      <c r="HP11" s="100"/>
      <c r="HQ11" s="100" t="s">
        <v>931</v>
      </c>
      <c r="HR11" s="100"/>
      <c r="HS11" s="100"/>
      <c r="HT11" s="100" t="s">
        <v>932</v>
      </c>
      <c r="HU11" s="100"/>
      <c r="HV11" s="100"/>
      <c r="HW11" s="100" t="s">
        <v>933</v>
      </c>
      <c r="HX11" s="100"/>
      <c r="HY11" s="100"/>
      <c r="HZ11" s="100" t="s">
        <v>934</v>
      </c>
      <c r="IA11" s="100"/>
      <c r="IB11" s="100"/>
      <c r="IC11" s="100" t="s">
        <v>935</v>
      </c>
      <c r="ID11" s="100"/>
      <c r="IE11" s="100"/>
      <c r="IF11" s="100" t="s">
        <v>936</v>
      </c>
      <c r="IG11" s="100"/>
      <c r="IH11" s="100"/>
      <c r="II11" s="100" t="s">
        <v>937</v>
      </c>
      <c r="IJ11" s="100"/>
      <c r="IK11" s="100"/>
      <c r="IL11" s="100" t="s">
        <v>938</v>
      </c>
      <c r="IM11" s="100"/>
      <c r="IN11" s="100"/>
      <c r="IO11" s="100" t="s">
        <v>939</v>
      </c>
      <c r="IP11" s="100"/>
      <c r="IQ11" s="100"/>
      <c r="IR11" s="100" t="s">
        <v>940</v>
      </c>
      <c r="IS11" s="100"/>
      <c r="IT11" s="100"/>
    </row>
    <row r="12" spans="1:254" ht="96.75" customHeight="1" x14ac:dyDescent="0.25">
      <c r="A12" s="82"/>
      <c r="B12" s="82"/>
      <c r="C12" s="112" t="s">
        <v>941</v>
      </c>
      <c r="D12" s="112"/>
      <c r="E12" s="112"/>
      <c r="F12" s="111" t="s">
        <v>942</v>
      </c>
      <c r="G12" s="111"/>
      <c r="H12" s="111"/>
      <c r="I12" s="111" t="s">
        <v>943</v>
      </c>
      <c r="J12" s="111"/>
      <c r="K12" s="111"/>
      <c r="L12" s="111" t="s">
        <v>944</v>
      </c>
      <c r="M12" s="111"/>
      <c r="N12" s="111"/>
      <c r="O12" s="111" t="s">
        <v>945</v>
      </c>
      <c r="P12" s="111"/>
      <c r="Q12" s="111"/>
      <c r="R12" s="111" t="s">
        <v>946</v>
      </c>
      <c r="S12" s="111"/>
      <c r="T12" s="111"/>
      <c r="U12" s="111" t="s">
        <v>947</v>
      </c>
      <c r="V12" s="111"/>
      <c r="W12" s="111"/>
      <c r="X12" s="111" t="s">
        <v>948</v>
      </c>
      <c r="Y12" s="111"/>
      <c r="Z12" s="111"/>
      <c r="AA12" s="112" t="s">
        <v>949</v>
      </c>
      <c r="AB12" s="112"/>
      <c r="AC12" s="112"/>
      <c r="AD12" s="112" t="s">
        <v>950</v>
      </c>
      <c r="AE12" s="112"/>
      <c r="AF12" s="112"/>
      <c r="AG12" s="111" t="s">
        <v>951</v>
      </c>
      <c r="AH12" s="111"/>
      <c r="AI12" s="111"/>
      <c r="AJ12" s="111" t="s">
        <v>952</v>
      </c>
      <c r="AK12" s="111"/>
      <c r="AL12" s="111"/>
      <c r="AM12" s="112" t="s">
        <v>953</v>
      </c>
      <c r="AN12" s="112"/>
      <c r="AO12" s="112"/>
      <c r="AP12" s="111" t="s">
        <v>954</v>
      </c>
      <c r="AQ12" s="111"/>
      <c r="AR12" s="111"/>
      <c r="AS12" s="112" t="s">
        <v>955</v>
      </c>
      <c r="AT12" s="112"/>
      <c r="AU12" s="112"/>
      <c r="AV12" s="111" t="s">
        <v>956</v>
      </c>
      <c r="AW12" s="111"/>
      <c r="AX12" s="111"/>
      <c r="AY12" s="111" t="s">
        <v>957</v>
      </c>
      <c r="AZ12" s="111"/>
      <c r="BA12" s="111"/>
      <c r="BB12" s="111" t="s">
        <v>958</v>
      </c>
      <c r="BC12" s="111"/>
      <c r="BD12" s="111"/>
      <c r="BE12" s="111" t="s">
        <v>959</v>
      </c>
      <c r="BF12" s="111"/>
      <c r="BG12" s="111"/>
      <c r="BH12" s="111" t="s">
        <v>960</v>
      </c>
      <c r="BI12" s="111"/>
      <c r="BJ12" s="111"/>
      <c r="BK12" s="111" t="s">
        <v>961</v>
      </c>
      <c r="BL12" s="111"/>
      <c r="BM12" s="111"/>
      <c r="BN12" s="111" t="s">
        <v>962</v>
      </c>
      <c r="BO12" s="111"/>
      <c r="BP12" s="111"/>
      <c r="BQ12" s="111" t="s">
        <v>963</v>
      </c>
      <c r="BR12" s="111"/>
      <c r="BS12" s="111"/>
      <c r="BT12" s="111" t="s">
        <v>964</v>
      </c>
      <c r="BU12" s="111"/>
      <c r="BV12" s="111"/>
      <c r="BW12" s="111" t="s">
        <v>965</v>
      </c>
      <c r="BX12" s="111"/>
      <c r="BY12" s="111"/>
      <c r="BZ12" s="111" t="s">
        <v>966</v>
      </c>
      <c r="CA12" s="111"/>
      <c r="CB12" s="111"/>
      <c r="CC12" s="111" t="s">
        <v>967</v>
      </c>
      <c r="CD12" s="111"/>
      <c r="CE12" s="111"/>
      <c r="CF12" s="111" t="s">
        <v>968</v>
      </c>
      <c r="CG12" s="111"/>
      <c r="CH12" s="111"/>
      <c r="CI12" s="111" t="s">
        <v>969</v>
      </c>
      <c r="CJ12" s="111"/>
      <c r="CK12" s="111"/>
      <c r="CL12" s="111" t="s">
        <v>970</v>
      </c>
      <c r="CM12" s="111"/>
      <c r="CN12" s="111"/>
      <c r="CO12" s="111" t="s">
        <v>971</v>
      </c>
      <c r="CP12" s="111"/>
      <c r="CQ12" s="111"/>
      <c r="CR12" s="111" t="s">
        <v>972</v>
      </c>
      <c r="CS12" s="111"/>
      <c r="CT12" s="111"/>
      <c r="CU12" s="111" t="s">
        <v>973</v>
      </c>
      <c r="CV12" s="111"/>
      <c r="CW12" s="111"/>
      <c r="CX12" s="111" t="s">
        <v>974</v>
      </c>
      <c r="CY12" s="111"/>
      <c r="CZ12" s="111"/>
      <c r="DA12" s="111" t="s">
        <v>975</v>
      </c>
      <c r="DB12" s="111"/>
      <c r="DC12" s="111"/>
      <c r="DD12" s="111" t="s">
        <v>976</v>
      </c>
      <c r="DE12" s="111"/>
      <c r="DF12" s="111"/>
      <c r="DG12" s="111" t="s">
        <v>977</v>
      </c>
      <c r="DH12" s="111"/>
      <c r="DI12" s="111"/>
      <c r="DJ12" s="111" t="s">
        <v>978</v>
      </c>
      <c r="DK12" s="111"/>
      <c r="DL12" s="111"/>
      <c r="DM12" s="111" t="s">
        <v>979</v>
      </c>
      <c r="DN12" s="111"/>
      <c r="DO12" s="111"/>
      <c r="DP12" s="111" t="s">
        <v>980</v>
      </c>
      <c r="DQ12" s="111"/>
      <c r="DR12" s="111"/>
      <c r="DS12" s="111" t="s">
        <v>981</v>
      </c>
      <c r="DT12" s="111"/>
      <c r="DU12" s="111"/>
      <c r="DV12" s="111" t="s">
        <v>967</v>
      </c>
      <c r="DW12" s="111"/>
      <c r="DX12" s="111"/>
      <c r="DY12" s="111" t="s">
        <v>982</v>
      </c>
      <c r="DZ12" s="111"/>
      <c r="EA12" s="111"/>
      <c r="EB12" s="111" t="s">
        <v>983</v>
      </c>
      <c r="EC12" s="111"/>
      <c r="ED12" s="111"/>
      <c r="EE12" s="111" t="s">
        <v>984</v>
      </c>
      <c r="EF12" s="111"/>
      <c r="EG12" s="111"/>
      <c r="EH12" s="111" t="s">
        <v>985</v>
      </c>
      <c r="EI12" s="111"/>
      <c r="EJ12" s="111"/>
      <c r="EK12" s="111" t="s">
        <v>986</v>
      </c>
      <c r="EL12" s="111"/>
      <c r="EM12" s="111"/>
      <c r="EN12" s="111" t="s">
        <v>987</v>
      </c>
      <c r="EO12" s="111"/>
      <c r="EP12" s="111"/>
      <c r="EQ12" s="111" t="s">
        <v>988</v>
      </c>
      <c r="ER12" s="111"/>
      <c r="ES12" s="111"/>
      <c r="ET12" s="111" t="s">
        <v>989</v>
      </c>
      <c r="EU12" s="111"/>
      <c r="EV12" s="111"/>
      <c r="EW12" s="111" t="s">
        <v>990</v>
      </c>
      <c r="EX12" s="111"/>
      <c r="EY12" s="111"/>
      <c r="EZ12" s="111" t="s">
        <v>991</v>
      </c>
      <c r="FA12" s="111"/>
      <c r="FB12" s="111"/>
      <c r="FC12" s="111" t="s">
        <v>992</v>
      </c>
      <c r="FD12" s="111"/>
      <c r="FE12" s="111"/>
      <c r="FF12" s="111" t="s">
        <v>993</v>
      </c>
      <c r="FG12" s="111"/>
      <c r="FH12" s="111"/>
      <c r="FI12" s="111" t="s">
        <v>994</v>
      </c>
      <c r="FJ12" s="111"/>
      <c r="FK12" s="111"/>
      <c r="FL12" s="111" t="s">
        <v>995</v>
      </c>
      <c r="FM12" s="111"/>
      <c r="FN12" s="111"/>
      <c r="FO12" s="96" t="s">
        <v>996</v>
      </c>
      <c r="FP12" s="96"/>
      <c r="FQ12" s="96"/>
      <c r="FR12" s="111" t="s">
        <v>997</v>
      </c>
      <c r="FS12" s="111"/>
      <c r="FT12" s="111"/>
      <c r="FU12" s="111" t="s">
        <v>998</v>
      </c>
      <c r="FV12" s="111"/>
      <c r="FW12" s="111"/>
      <c r="FX12" s="111" t="s">
        <v>999</v>
      </c>
      <c r="FY12" s="111"/>
      <c r="FZ12" s="111"/>
      <c r="GA12" s="111" t="s">
        <v>1000</v>
      </c>
      <c r="GB12" s="111"/>
      <c r="GC12" s="111"/>
      <c r="GD12" s="111" t="s">
        <v>1001</v>
      </c>
      <c r="GE12" s="111"/>
      <c r="GF12" s="111"/>
      <c r="GG12" s="111" t="s">
        <v>1002</v>
      </c>
      <c r="GH12" s="111"/>
      <c r="GI12" s="111"/>
      <c r="GJ12" s="112" t="s">
        <v>1003</v>
      </c>
      <c r="GK12" s="112"/>
      <c r="GL12" s="112"/>
      <c r="GM12" s="111" t="s">
        <v>1004</v>
      </c>
      <c r="GN12" s="111"/>
      <c r="GO12" s="111"/>
      <c r="GP12" s="111" t="s">
        <v>1005</v>
      </c>
      <c r="GQ12" s="111"/>
      <c r="GR12" s="111"/>
      <c r="GS12" s="111" t="s">
        <v>1006</v>
      </c>
      <c r="GT12" s="111"/>
      <c r="GU12" s="111"/>
      <c r="GV12" s="111" t="s">
        <v>1007</v>
      </c>
      <c r="GW12" s="111"/>
      <c r="GX12" s="111"/>
      <c r="GY12" s="111" t="s">
        <v>1008</v>
      </c>
      <c r="GZ12" s="111"/>
      <c r="HA12" s="111"/>
      <c r="HB12" s="111" t="s">
        <v>1009</v>
      </c>
      <c r="HC12" s="111"/>
      <c r="HD12" s="111"/>
      <c r="HE12" s="111" t="s">
        <v>1010</v>
      </c>
      <c r="HF12" s="111"/>
      <c r="HG12" s="111"/>
      <c r="HH12" s="111" t="s">
        <v>1011</v>
      </c>
      <c r="HI12" s="111"/>
      <c r="HJ12" s="111"/>
      <c r="HK12" s="111" t="s">
        <v>1012</v>
      </c>
      <c r="HL12" s="111"/>
      <c r="HM12" s="111"/>
      <c r="HN12" s="111" t="s">
        <v>1013</v>
      </c>
      <c r="HO12" s="111"/>
      <c r="HP12" s="111"/>
      <c r="HQ12" s="111" t="s">
        <v>1014</v>
      </c>
      <c r="HR12" s="111"/>
      <c r="HS12" s="111"/>
      <c r="HT12" s="111" t="s">
        <v>1015</v>
      </c>
      <c r="HU12" s="111"/>
      <c r="HV12" s="111"/>
      <c r="HW12" s="111" t="s">
        <v>1016</v>
      </c>
      <c r="HX12" s="111"/>
      <c r="HY12" s="111"/>
      <c r="HZ12" s="111" t="s">
        <v>1017</v>
      </c>
      <c r="IA12" s="111"/>
      <c r="IB12" s="111"/>
      <c r="IC12" s="111" t="s">
        <v>1018</v>
      </c>
      <c r="ID12" s="111"/>
      <c r="IE12" s="111"/>
      <c r="IF12" s="111" t="s">
        <v>1019</v>
      </c>
      <c r="IG12" s="111"/>
      <c r="IH12" s="111"/>
      <c r="II12" s="111" t="s">
        <v>1020</v>
      </c>
      <c r="IJ12" s="111"/>
      <c r="IK12" s="111"/>
      <c r="IL12" s="111" t="s">
        <v>1021</v>
      </c>
      <c r="IM12" s="111"/>
      <c r="IN12" s="111"/>
      <c r="IO12" s="111" t="s">
        <v>1022</v>
      </c>
      <c r="IP12" s="111"/>
      <c r="IQ12" s="111"/>
      <c r="IR12" s="111" t="s">
        <v>1023</v>
      </c>
      <c r="IS12" s="111"/>
      <c r="IT12" s="111"/>
    </row>
    <row r="13" spans="1:254" ht="144" x14ac:dyDescent="0.25">
      <c r="A13" s="82"/>
      <c r="B13" s="82"/>
      <c r="C13" s="79" t="s">
        <v>659</v>
      </c>
      <c r="D13" s="79" t="s">
        <v>1024</v>
      </c>
      <c r="E13" s="79" t="s">
        <v>1025</v>
      </c>
      <c r="F13" s="79" t="s">
        <v>1026</v>
      </c>
      <c r="G13" s="79" t="s">
        <v>1027</v>
      </c>
      <c r="H13" s="79" t="s">
        <v>1028</v>
      </c>
      <c r="I13" s="79" t="s">
        <v>1029</v>
      </c>
      <c r="J13" s="79" t="s">
        <v>1030</v>
      </c>
      <c r="K13" s="79" t="s">
        <v>1031</v>
      </c>
      <c r="L13" s="79" t="s">
        <v>191</v>
      </c>
      <c r="M13" s="79" t="s">
        <v>1032</v>
      </c>
      <c r="N13" s="79" t="s">
        <v>1033</v>
      </c>
      <c r="O13" s="79" t="s">
        <v>1034</v>
      </c>
      <c r="P13" s="79" t="s">
        <v>1035</v>
      </c>
      <c r="Q13" s="79" t="s">
        <v>1036</v>
      </c>
      <c r="R13" s="79" t="s">
        <v>370</v>
      </c>
      <c r="S13" s="79" t="s">
        <v>439</v>
      </c>
      <c r="T13" s="79" t="s">
        <v>368</v>
      </c>
      <c r="U13" s="79" t="s">
        <v>947</v>
      </c>
      <c r="V13" s="79" t="s">
        <v>1037</v>
      </c>
      <c r="W13" s="79" t="s">
        <v>1038</v>
      </c>
      <c r="X13" s="78" t="s">
        <v>1039</v>
      </c>
      <c r="Y13" s="78" t="s">
        <v>168</v>
      </c>
      <c r="Z13" s="78" t="s">
        <v>1040</v>
      </c>
      <c r="AA13" s="78" t="s">
        <v>1041</v>
      </c>
      <c r="AB13" s="78" t="s">
        <v>1042</v>
      </c>
      <c r="AC13" s="78" t="s">
        <v>1043</v>
      </c>
      <c r="AD13" s="78" t="s">
        <v>714</v>
      </c>
      <c r="AE13" s="78" t="s">
        <v>1044</v>
      </c>
      <c r="AF13" s="78" t="s">
        <v>121</v>
      </c>
      <c r="AG13" s="78" t="s">
        <v>1045</v>
      </c>
      <c r="AH13" s="78" t="s">
        <v>1046</v>
      </c>
      <c r="AI13" s="78" t="s">
        <v>1047</v>
      </c>
      <c r="AJ13" s="78" t="s">
        <v>1048</v>
      </c>
      <c r="AK13" s="78" t="s">
        <v>1049</v>
      </c>
      <c r="AL13" s="78" t="s">
        <v>1050</v>
      </c>
      <c r="AM13" s="78" t="s">
        <v>1051</v>
      </c>
      <c r="AN13" s="78" t="s">
        <v>1052</v>
      </c>
      <c r="AO13" s="78" t="s">
        <v>1053</v>
      </c>
      <c r="AP13" s="78" t="s">
        <v>954</v>
      </c>
      <c r="AQ13" s="78" t="s">
        <v>1054</v>
      </c>
      <c r="AR13" s="78" t="s">
        <v>1055</v>
      </c>
      <c r="AS13" s="78" t="s">
        <v>1056</v>
      </c>
      <c r="AT13" s="78" t="s">
        <v>416</v>
      </c>
      <c r="AU13" s="78" t="s">
        <v>208</v>
      </c>
      <c r="AV13" s="78" t="s">
        <v>1057</v>
      </c>
      <c r="AW13" s="78" t="s">
        <v>1058</v>
      </c>
      <c r="AX13" s="78" t="s">
        <v>1059</v>
      </c>
      <c r="AY13" s="78" t="s">
        <v>1060</v>
      </c>
      <c r="AZ13" s="78" t="s">
        <v>1061</v>
      </c>
      <c r="BA13" s="78" t="s">
        <v>1062</v>
      </c>
      <c r="BB13" s="78" t="s">
        <v>1063</v>
      </c>
      <c r="BC13" s="78" t="s">
        <v>1064</v>
      </c>
      <c r="BD13" s="78" t="s">
        <v>1065</v>
      </c>
      <c r="BE13" s="78" t="s">
        <v>1066</v>
      </c>
      <c r="BF13" s="78" t="s">
        <v>1067</v>
      </c>
      <c r="BG13" s="78" t="s">
        <v>1068</v>
      </c>
      <c r="BH13" s="78" t="s">
        <v>1069</v>
      </c>
      <c r="BI13" s="78" t="s">
        <v>1070</v>
      </c>
      <c r="BJ13" s="78" t="s">
        <v>1071</v>
      </c>
      <c r="BK13" s="78" t="s">
        <v>1072</v>
      </c>
      <c r="BL13" s="78" t="s">
        <v>1073</v>
      </c>
      <c r="BM13" s="78" t="s">
        <v>1074</v>
      </c>
      <c r="BN13" s="78" t="s">
        <v>1075</v>
      </c>
      <c r="BO13" s="78" t="s">
        <v>1076</v>
      </c>
      <c r="BP13" s="78" t="s">
        <v>1077</v>
      </c>
      <c r="BQ13" s="79" t="s">
        <v>963</v>
      </c>
      <c r="BR13" s="79" t="s">
        <v>1078</v>
      </c>
      <c r="BS13" s="79" t="s">
        <v>1079</v>
      </c>
      <c r="BT13" s="78" t="s">
        <v>1080</v>
      </c>
      <c r="BU13" s="78" t="s">
        <v>1081</v>
      </c>
      <c r="BV13" s="78" t="s">
        <v>1082</v>
      </c>
      <c r="BW13" s="78" t="s">
        <v>616</v>
      </c>
      <c r="BX13" s="78" t="s">
        <v>1083</v>
      </c>
      <c r="BY13" s="78" t="s">
        <v>720</v>
      </c>
      <c r="BZ13" s="78" t="s">
        <v>1084</v>
      </c>
      <c r="CA13" s="78" t="s">
        <v>1085</v>
      </c>
      <c r="CB13" s="78" t="s">
        <v>1086</v>
      </c>
      <c r="CC13" s="78" t="s">
        <v>967</v>
      </c>
      <c r="CD13" s="78" t="s">
        <v>1087</v>
      </c>
      <c r="CE13" s="78" t="s">
        <v>1088</v>
      </c>
      <c r="CF13" s="79" t="s">
        <v>1089</v>
      </c>
      <c r="CG13" s="79" t="s">
        <v>1090</v>
      </c>
      <c r="CH13" s="79" t="s">
        <v>1091</v>
      </c>
      <c r="CI13" s="78" t="s">
        <v>1092</v>
      </c>
      <c r="CJ13" s="78" t="s">
        <v>1093</v>
      </c>
      <c r="CK13" s="78" t="s">
        <v>1094</v>
      </c>
      <c r="CL13" s="78" t="s">
        <v>1095</v>
      </c>
      <c r="CM13" s="78" t="s">
        <v>1096</v>
      </c>
      <c r="CN13" s="78" t="s">
        <v>1097</v>
      </c>
      <c r="CO13" s="78" t="s">
        <v>424</v>
      </c>
      <c r="CP13" s="78" t="s">
        <v>1098</v>
      </c>
      <c r="CQ13" s="78" t="s">
        <v>1099</v>
      </c>
      <c r="CR13" s="78" t="s">
        <v>1100</v>
      </c>
      <c r="CS13" s="78" t="s">
        <v>1101</v>
      </c>
      <c r="CT13" s="78" t="s">
        <v>1102</v>
      </c>
      <c r="CU13" s="78" t="s">
        <v>1103</v>
      </c>
      <c r="CV13" s="78" t="s">
        <v>1104</v>
      </c>
      <c r="CW13" s="78" t="s">
        <v>1105</v>
      </c>
      <c r="CX13" s="78" t="s">
        <v>1106</v>
      </c>
      <c r="CY13" s="78" t="s">
        <v>1107</v>
      </c>
      <c r="CZ13" s="78" t="s">
        <v>1108</v>
      </c>
      <c r="DA13" s="79" t="s">
        <v>1109</v>
      </c>
      <c r="DB13" s="79" t="s">
        <v>1110</v>
      </c>
      <c r="DC13" s="79" t="s">
        <v>1111</v>
      </c>
      <c r="DD13" s="78" t="s">
        <v>1112</v>
      </c>
      <c r="DE13" s="78" t="s">
        <v>1113</v>
      </c>
      <c r="DF13" s="78" t="s">
        <v>1114</v>
      </c>
      <c r="DG13" s="78" t="s">
        <v>1115</v>
      </c>
      <c r="DH13" s="78" t="s">
        <v>1116</v>
      </c>
      <c r="DI13" s="78" t="s">
        <v>1117</v>
      </c>
      <c r="DJ13" s="78" t="s">
        <v>1118</v>
      </c>
      <c r="DK13" s="78" t="s">
        <v>1119</v>
      </c>
      <c r="DL13" s="78" t="s">
        <v>1120</v>
      </c>
      <c r="DM13" s="78" t="s">
        <v>979</v>
      </c>
      <c r="DN13" s="78" t="s">
        <v>1121</v>
      </c>
      <c r="DO13" s="78" t="s">
        <v>1122</v>
      </c>
      <c r="DP13" s="78" t="s">
        <v>980</v>
      </c>
      <c r="DQ13" s="78" t="s">
        <v>1123</v>
      </c>
      <c r="DR13" s="78" t="s">
        <v>1124</v>
      </c>
      <c r="DS13" s="78" t="s">
        <v>1125</v>
      </c>
      <c r="DT13" s="78" t="s">
        <v>1126</v>
      </c>
      <c r="DU13" s="78" t="s">
        <v>1127</v>
      </c>
      <c r="DV13" s="78" t="s">
        <v>967</v>
      </c>
      <c r="DW13" s="78" t="s">
        <v>1128</v>
      </c>
      <c r="DX13" s="78" t="s">
        <v>1129</v>
      </c>
      <c r="DY13" s="78" t="s">
        <v>1130</v>
      </c>
      <c r="DZ13" s="78" t="s">
        <v>1131</v>
      </c>
      <c r="EA13" s="78" t="s">
        <v>1132</v>
      </c>
      <c r="EB13" s="78" t="s">
        <v>1133</v>
      </c>
      <c r="EC13" s="78" t="s">
        <v>1134</v>
      </c>
      <c r="ED13" s="78" t="s">
        <v>1135</v>
      </c>
      <c r="EE13" s="78" t="s">
        <v>1136</v>
      </c>
      <c r="EF13" s="78" t="s">
        <v>1137</v>
      </c>
      <c r="EG13" s="78" t="s">
        <v>1138</v>
      </c>
      <c r="EH13" s="78" t="s">
        <v>1139</v>
      </c>
      <c r="EI13" s="78" t="s">
        <v>1140</v>
      </c>
      <c r="EJ13" s="78" t="s">
        <v>1141</v>
      </c>
      <c r="EK13" s="78" t="s">
        <v>986</v>
      </c>
      <c r="EL13" s="78" t="s">
        <v>1142</v>
      </c>
      <c r="EM13" s="78" t="s">
        <v>1143</v>
      </c>
      <c r="EN13" s="78" t="s">
        <v>1144</v>
      </c>
      <c r="EO13" s="78" t="s">
        <v>1145</v>
      </c>
      <c r="EP13" s="78" t="s">
        <v>1146</v>
      </c>
      <c r="EQ13" s="78" t="s">
        <v>1147</v>
      </c>
      <c r="ER13" s="78" t="s">
        <v>1148</v>
      </c>
      <c r="ES13" s="78" t="s">
        <v>1149</v>
      </c>
      <c r="ET13" s="78" t="s">
        <v>1150</v>
      </c>
      <c r="EU13" s="78" t="s">
        <v>1151</v>
      </c>
      <c r="EV13" s="78" t="s">
        <v>1152</v>
      </c>
      <c r="EW13" s="78" t="s">
        <v>1153</v>
      </c>
      <c r="EX13" s="78" t="s">
        <v>1154</v>
      </c>
      <c r="EY13" s="78" t="s">
        <v>1155</v>
      </c>
      <c r="EZ13" s="78" t="s">
        <v>1156</v>
      </c>
      <c r="FA13" s="78" t="s">
        <v>1157</v>
      </c>
      <c r="FB13" s="78" t="s">
        <v>1158</v>
      </c>
      <c r="FC13" s="78" t="s">
        <v>1159</v>
      </c>
      <c r="FD13" s="78" t="s">
        <v>1160</v>
      </c>
      <c r="FE13" s="78" t="s">
        <v>1161</v>
      </c>
      <c r="FF13" s="79" t="s">
        <v>1162</v>
      </c>
      <c r="FG13" s="70" t="s">
        <v>1163</v>
      </c>
      <c r="FH13" s="78" t="s">
        <v>1164</v>
      </c>
      <c r="FI13" s="78" t="s">
        <v>370</v>
      </c>
      <c r="FJ13" s="78" t="s">
        <v>439</v>
      </c>
      <c r="FK13" s="78" t="s">
        <v>368</v>
      </c>
      <c r="FL13" s="78" t="s">
        <v>1165</v>
      </c>
      <c r="FM13" s="78" t="s">
        <v>1166</v>
      </c>
      <c r="FN13" s="78" t="s">
        <v>1167</v>
      </c>
      <c r="FO13" s="78" t="s">
        <v>1168</v>
      </c>
      <c r="FP13" s="78" t="s">
        <v>1169</v>
      </c>
      <c r="FQ13" s="78" t="s">
        <v>1170</v>
      </c>
      <c r="FR13" s="78" t="s">
        <v>1171</v>
      </c>
      <c r="FS13" s="78" t="s">
        <v>1172</v>
      </c>
      <c r="FT13" s="78" t="s">
        <v>1173</v>
      </c>
      <c r="FU13" s="78" t="s">
        <v>1174</v>
      </c>
      <c r="FV13" s="78" t="s">
        <v>1175</v>
      </c>
      <c r="FW13" s="78" t="s">
        <v>1176</v>
      </c>
      <c r="FX13" s="78" t="s">
        <v>1177</v>
      </c>
      <c r="FY13" s="78" t="s">
        <v>1178</v>
      </c>
      <c r="FZ13" s="78" t="s">
        <v>1179</v>
      </c>
      <c r="GA13" s="78" t="s">
        <v>1180</v>
      </c>
      <c r="GB13" s="78" t="s">
        <v>1181</v>
      </c>
      <c r="GC13" s="78" t="s">
        <v>1182</v>
      </c>
      <c r="GD13" s="79" t="s">
        <v>1183</v>
      </c>
      <c r="GE13" s="79" t="s">
        <v>1184</v>
      </c>
      <c r="GF13" s="79" t="s">
        <v>1185</v>
      </c>
      <c r="GG13" s="78" t="s">
        <v>1186</v>
      </c>
      <c r="GH13" s="78" t="s">
        <v>1187</v>
      </c>
      <c r="GI13" s="78" t="s">
        <v>1188</v>
      </c>
      <c r="GJ13" s="78" t="s">
        <v>1189</v>
      </c>
      <c r="GK13" s="78" t="s">
        <v>1190</v>
      </c>
      <c r="GL13" s="78" t="s">
        <v>1191</v>
      </c>
      <c r="GM13" s="78" t="s">
        <v>1004</v>
      </c>
      <c r="GN13" s="78" t="s">
        <v>1192</v>
      </c>
      <c r="GO13" s="78" t="s">
        <v>1193</v>
      </c>
      <c r="GP13" s="78" t="s">
        <v>1194</v>
      </c>
      <c r="GQ13" s="78" t="s">
        <v>1195</v>
      </c>
      <c r="GR13" s="78" t="s">
        <v>1196</v>
      </c>
      <c r="GS13" s="78" t="s">
        <v>1197</v>
      </c>
      <c r="GT13" s="78" t="s">
        <v>1198</v>
      </c>
      <c r="GU13" s="78" t="s">
        <v>1199</v>
      </c>
      <c r="GV13" s="70" t="s">
        <v>1200</v>
      </c>
      <c r="GW13" s="70" t="s">
        <v>1201</v>
      </c>
      <c r="GX13" s="70" t="s">
        <v>1202</v>
      </c>
      <c r="GY13" s="78" t="s">
        <v>1203</v>
      </c>
      <c r="GZ13" s="78" t="s">
        <v>1204</v>
      </c>
      <c r="HA13" s="78" t="s">
        <v>1205</v>
      </c>
      <c r="HB13" s="78" t="s">
        <v>1009</v>
      </c>
      <c r="HC13" s="78" t="s">
        <v>1206</v>
      </c>
      <c r="HD13" s="78" t="s">
        <v>1207</v>
      </c>
      <c r="HE13" s="78" t="s">
        <v>1208</v>
      </c>
      <c r="HF13" s="78" t="s">
        <v>1209</v>
      </c>
      <c r="HG13" s="78" t="s">
        <v>1210</v>
      </c>
      <c r="HH13" s="70" t="s">
        <v>1211</v>
      </c>
      <c r="HI13" s="70" t="s">
        <v>1212</v>
      </c>
      <c r="HJ13" s="70" t="s">
        <v>1213</v>
      </c>
      <c r="HK13" s="78" t="s">
        <v>1214</v>
      </c>
      <c r="HL13" s="78" t="s">
        <v>1215</v>
      </c>
      <c r="HM13" s="78" t="s">
        <v>1216</v>
      </c>
      <c r="HN13" s="78" t="s">
        <v>1217</v>
      </c>
      <c r="HO13" s="78" t="s">
        <v>1218</v>
      </c>
      <c r="HP13" s="78" t="s">
        <v>1219</v>
      </c>
      <c r="HQ13" s="78" t="s">
        <v>1220</v>
      </c>
      <c r="HR13" s="78" t="s">
        <v>1221</v>
      </c>
      <c r="HS13" s="78" t="s">
        <v>1222</v>
      </c>
      <c r="HT13" s="79" t="s">
        <v>1223</v>
      </c>
      <c r="HU13" s="79" t="s">
        <v>1224</v>
      </c>
      <c r="HV13" s="79" t="s">
        <v>1225</v>
      </c>
      <c r="HW13" s="78" t="s">
        <v>1016</v>
      </c>
      <c r="HX13" s="78" t="s">
        <v>1226</v>
      </c>
      <c r="HY13" s="78" t="s">
        <v>1227</v>
      </c>
      <c r="HZ13" s="78" t="s">
        <v>1017</v>
      </c>
      <c r="IA13" s="78" t="s">
        <v>1228</v>
      </c>
      <c r="IB13" s="78" t="s">
        <v>1229</v>
      </c>
      <c r="IC13" s="78" t="s">
        <v>1230</v>
      </c>
      <c r="ID13" s="78" t="s">
        <v>1231</v>
      </c>
      <c r="IE13" s="78" t="s">
        <v>1232</v>
      </c>
      <c r="IF13" s="78" t="s">
        <v>1019</v>
      </c>
      <c r="IG13" s="78" t="s">
        <v>1233</v>
      </c>
      <c r="IH13" s="78" t="s">
        <v>1234</v>
      </c>
      <c r="II13" s="70" t="s">
        <v>173</v>
      </c>
      <c r="IJ13" s="70" t="s">
        <v>1235</v>
      </c>
      <c r="IK13" s="70" t="s">
        <v>175</v>
      </c>
      <c r="IL13" s="78" t="s">
        <v>1236</v>
      </c>
      <c r="IM13" s="78" t="s">
        <v>1237</v>
      </c>
      <c r="IN13" s="78" t="s">
        <v>1238</v>
      </c>
      <c r="IO13" s="78" t="s">
        <v>1239</v>
      </c>
      <c r="IP13" s="78" t="s">
        <v>1240</v>
      </c>
      <c r="IQ13" s="78" t="s">
        <v>1241</v>
      </c>
      <c r="IR13" s="78" t="s">
        <v>1242</v>
      </c>
      <c r="IS13" s="78" t="s">
        <v>1243</v>
      </c>
      <c r="IT13" s="78" t="s">
        <v>1244</v>
      </c>
    </row>
    <row r="14" spans="1:254" ht="15.75" x14ac:dyDescent="0.25">
      <c r="A14" s="56">
        <v>1</v>
      </c>
      <c r="B14" s="13" t="s">
        <v>1245</v>
      </c>
      <c r="C14" s="6">
        <v>1</v>
      </c>
      <c r="D14" s="6"/>
      <c r="E14" s="6"/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8">
        <v>1</v>
      </c>
      <c r="AH14" s="8"/>
      <c r="AI14" s="8"/>
      <c r="AJ14" s="8">
        <v>1</v>
      </c>
      <c r="AK14" s="8"/>
      <c r="AL14" s="8"/>
      <c r="AM14" s="8">
        <v>1</v>
      </c>
      <c r="AN14" s="8"/>
      <c r="AO14" s="8"/>
      <c r="AP14" s="8">
        <v>1</v>
      </c>
      <c r="AQ14" s="8"/>
      <c r="AR14" s="8"/>
      <c r="AS14" s="8">
        <v>1</v>
      </c>
      <c r="AT14" s="8"/>
      <c r="AU14" s="8"/>
      <c r="AV14" s="8">
        <v>1</v>
      </c>
      <c r="AW14" s="8"/>
      <c r="AX14" s="8"/>
      <c r="AY14" s="8">
        <v>1</v>
      </c>
      <c r="AZ14" s="8"/>
      <c r="BA14" s="8"/>
      <c r="BB14" s="8">
        <v>1</v>
      </c>
      <c r="BC14" s="8"/>
      <c r="BD14" s="8"/>
      <c r="BE14" s="8">
        <v>1</v>
      </c>
      <c r="BF14" s="8"/>
      <c r="BG14" s="8"/>
      <c r="BH14" s="8">
        <v>1</v>
      </c>
      <c r="BI14" s="8"/>
      <c r="BJ14" s="8"/>
      <c r="BK14" s="8">
        <v>1</v>
      </c>
      <c r="BL14" s="8"/>
      <c r="BM14" s="8"/>
      <c r="BN14" s="8">
        <v>1</v>
      </c>
      <c r="BO14" s="8"/>
      <c r="BP14" s="57"/>
      <c r="BQ14" s="8">
        <v>1</v>
      </c>
      <c r="BR14" s="8"/>
      <c r="BS14" s="8"/>
      <c r="BT14" s="8">
        <v>1</v>
      </c>
      <c r="BU14" s="8"/>
      <c r="BV14" s="8"/>
      <c r="BW14" s="14">
        <v>1</v>
      </c>
      <c r="BX14" s="14"/>
      <c r="BY14" s="14"/>
      <c r="BZ14" s="38">
        <v>1</v>
      </c>
      <c r="CA14" s="8"/>
      <c r="CB14" s="8"/>
      <c r="CC14" s="8">
        <v>1</v>
      </c>
      <c r="CD14" s="8"/>
      <c r="CE14" s="8"/>
      <c r="CF14" s="8">
        <v>1</v>
      </c>
      <c r="CG14" s="8"/>
      <c r="CH14" s="8"/>
      <c r="CI14" s="8">
        <v>1</v>
      </c>
      <c r="CJ14" s="8"/>
      <c r="CK14" s="8"/>
      <c r="CL14" s="8"/>
      <c r="CM14" s="8">
        <v>1</v>
      </c>
      <c r="CN14" s="8"/>
      <c r="CO14" s="8"/>
      <c r="CP14" s="8">
        <v>1</v>
      </c>
      <c r="CQ14" s="8"/>
      <c r="CR14" s="8"/>
      <c r="CS14" s="8">
        <v>1</v>
      </c>
      <c r="CT14" s="8"/>
      <c r="CU14" s="8"/>
      <c r="CV14" s="8">
        <v>1</v>
      </c>
      <c r="CW14" s="8"/>
      <c r="CX14" s="8"/>
      <c r="CY14" s="8">
        <v>1</v>
      </c>
      <c r="CZ14" s="8"/>
      <c r="DA14" s="8"/>
      <c r="DB14" s="8">
        <v>1</v>
      </c>
      <c r="DC14" s="8"/>
      <c r="DD14" s="38">
        <v>1</v>
      </c>
      <c r="DE14" s="8"/>
      <c r="DF14" s="8"/>
      <c r="DG14" s="8">
        <v>1</v>
      </c>
      <c r="DH14" s="8"/>
      <c r="DI14" s="8"/>
      <c r="DJ14" s="8">
        <v>1</v>
      </c>
      <c r="DK14" s="8"/>
      <c r="DL14" s="8"/>
      <c r="DM14" s="8">
        <v>1</v>
      </c>
      <c r="DN14" s="8"/>
      <c r="DO14" s="8"/>
      <c r="DP14" s="8">
        <v>1</v>
      </c>
      <c r="DQ14" s="8"/>
      <c r="DR14" s="8"/>
      <c r="DS14" s="8">
        <v>1</v>
      </c>
      <c r="DT14" s="8"/>
      <c r="DU14" s="8"/>
      <c r="DV14" s="8">
        <v>1</v>
      </c>
      <c r="DW14" s="8"/>
      <c r="DX14" s="8"/>
      <c r="DY14" s="8">
        <v>1</v>
      </c>
      <c r="DZ14" s="8"/>
      <c r="EA14" s="8"/>
      <c r="EB14" s="8">
        <v>1</v>
      </c>
      <c r="EC14" s="8"/>
      <c r="ED14" s="8"/>
      <c r="EE14" s="8">
        <v>1</v>
      </c>
      <c r="EF14" s="8"/>
      <c r="EG14" s="8"/>
      <c r="EH14" s="8">
        <v>1</v>
      </c>
      <c r="EI14" s="8"/>
      <c r="EJ14" s="8"/>
      <c r="EK14" s="8">
        <v>1</v>
      </c>
      <c r="EL14" s="8"/>
      <c r="EM14" s="8"/>
      <c r="EN14" s="8">
        <v>1</v>
      </c>
      <c r="EO14" s="8"/>
      <c r="EP14" s="8"/>
      <c r="EQ14" s="8">
        <v>1</v>
      </c>
      <c r="ER14" s="8"/>
      <c r="ES14" s="8"/>
      <c r="ET14" s="8">
        <v>1</v>
      </c>
      <c r="EU14" s="8"/>
      <c r="EV14" s="8"/>
      <c r="EW14" s="8">
        <v>1</v>
      </c>
      <c r="EX14" s="8"/>
      <c r="EY14" s="8"/>
      <c r="EZ14" s="8">
        <v>1</v>
      </c>
      <c r="FA14" s="8"/>
      <c r="FB14" s="8"/>
      <c r="FC14" s="8">
        <v>1</v>
      </c>
      <c r="FD14" s="8"/>
      <c r="FE14" s="8"/>
      <c r="FF14" s="8">
        <v>1</v>
      </c>
      <c r="FG14" s="71"/>
      <c r="FH14" s="8"/>
      <c r="FI14" s="8">
        <v>1</v>
      </c>
      <c r="FJ14" s="8"/>
      <c r="FK14" s="8"/>
      <c r="FL14" s="8">
        <v>1</v>
      </c>
      <c r="FM14" s="8"/>
      <c r="FN14" s="8"/>
      <c r="FO14" s="8">
        <v>1</v>
      </c>
      <c r="FP14" s="8"/>
      <c r="FQ14" s="8"/>
      <c r="FR14" s="8">
        <v>1</v>
      </c>
      <c r="FS14" s="8"/>
      <c r="FT14" s="8"/>
      <c r="FU14" s="8">
        <v>1</v>
      </c>
      <c r="FV14" s="8"/>
      <c r="FW14" s="8"/>
      <c r="FX14" s="8">
        <v>1</v>
      </c>
      <c r="FY14" s="8"/>
      <c r="FZ14" s="8"/>
      <c r="GA14" s="8">
        <v>1</v>
      </c>
      <c r="GB14" s="8"/>
      <c r="GC14" s="8"/>
      <c r="GD14" s="8">
        <v>1</v>
      </c>
      <c r="GE14" s="8"/>
      <c r="GF14" s="8"/>
      <c r="GG14" s="8">
        <v>1</v>
      </c>
      <c r="GH14" s="8"/>
      <c r="GI14" s="8"/>
      <c r="GJ14" s="8">
        <v>1</v>
      </c>
      <c r="GK14" s="8"/>
      <c r="GL14" s="8"/>
      <c r="GM14" s="8">
        <v>1</v>
      </c>
      <c r="GN14" s="8"/>
      <c r="GO14" s="8"/>
      <c r="GP14" s="8">
        <v>1</v>
      </c>
      <c r="GQ14" s="8"/>
      <c r="GR14" s="8"/>
      <c r="GS14" s="8">
        <v>1</v>
      </c>
      <c r="GT14" s="8"/>
      <c r="GU14" s="8"/>
      <c r="GV14" s="8">
        <v>1</v>
      </c>
      <c r="GW14" s="8"/>
      <c r="GX14" s="8"/>
      <c r="GY14" s="8">
        <v>1</v>
      </c>
      <c r="GZ14" s="8"/>
      <c r="HA14" s="8"/>
      <c r="HB14" s="8">
        <v>1</v>
      </c>
      <c r="HC14" s="8"/>
      <c r="HD14" s="8"/>
      <c r="HE14" s="8">
        <v>1</v>
      </c>
      <c r="HF14" s="8"/>
      <c r="HG14" s="8"/>
      <c r="HH14" s="8">
        <v>1</v>
      </c>
      <c r="HI14" s="8"/>
      <c r="HJ14" s="8"/>
      <c r="HK14" s="8">
        <v>1</v>
      </c>
      <c r="HL14" s="8"/>
      <c r="HM14" s="8"/>
      <c r="HN14" s="8">
        <v>1</v>
      </c>
      <c r="HO14" s="8"/>
      <c r="HP14" s="8"/>
      <c r="HQ14" s="8">
        <v>1</v>
      </c>
      <c r="HR14" s="8"/>
      <c r="HS14" s="8"/>
      <c r="HT14" s="8">
        <v>1</v>
      </c>
      <c r="HU14" s="8"/>
      <c r="HV14" s="8"/>
      <c r="HW14" s="8">
        <v>1</v>
      </c>
      <c r="HX14" s="8"/>
      <c r="HY14" s="8"/>
      <c r="HZ14" s="8">
        <v>1</v>
      </c>
      <c r="IA14" s="8"/>
      <c r="IB14" s="8"/>
      <c r="IC14" s="8">
        <v>1</v>
      </c>
      <c r="ID14" s="8"/>
      <c r="IE14" s="8"/>
      <c r="IF14" s="8">
        <v>1</v>
      </c>
      <c r="IG14" s="8"/>
      <c r="IH14" s="8"/>
      <c r="II14" s="8">
        <v>1</v>
      </c>
      <c r="IJ14" s="8"/>
      <c r="IK14" s="8"/>
      <c r="IL14" s="8">
        <v>1</v>
      </c>
      <c r="IM14" s="8"/>
      <c r="IN14" s="8"/>
      <c r="IO14" s="8">
        <v>1</v>
      </c>
      <c r="IP14" s="8"/>
      <c r="IQ14" s="8"/>
      <c r="IR14" s="8">
        <v>1</v>
      </c>
      <c r="IS14" s="8"/>
      <c r="IT14" s="8"/>
    </row>
    <row r="15" spans="1:254" ht="15.75" x14ac:dyDescent="0.25">
      <c r="A15" s="12">
        <v>2</v>
      </c>
      <c r="B15" s="13" t="s">
        <v>1246</v>
      </c>
      <c r="C15" s="76">
        <v>1</v>
      </c>
      <c r="D15" s="76"/>
      <c r="E15" s="76"/>
      <c r="F15" s="13">
        <v>1</v>
      </c>
      <c r="G15" s="13"/>
      <c r="H15" s="13"/>
      <c r="I15" s="13">
        <v>1</v>
      </c>
      <c r="J15" s="13"/>
      <c r="K15" s="13"/>
      <c r="L15" s="13">
        <v>1</v>
      </c>
      <c r="M15" s="13"/>
      <c r="N15" s="13"/>
      <c r="O15" s="13">
        <v>1</v>
      </c>
      <c r="P15" s="13"/>
      <c r="Q15" s="13"/>
      <c r="R15" s="13">
        <v>1</v>
      </c>
      <c r="S15" s="13"/>
      <c r="T15" s="13"/>
      <c r="U15" s="13">
        <v>1</v>
      </c>
      <c r="V15" s="13"/>
      <c r="W15" s="13"/>
      <c r="X15" s="13"/>
      <c r="Y15" s="13">
        <v>1</v>
      </c>
      <c r="Z15" s="13"/>
      <c r="AA15" s="13">
        <v>1</v>
      </c>
      <c r="AB15" s="13"/>
      <c r="AC15" s="13"/>
      <c r="AD15" s="13"/>
      <c r="AE15" s="13">
        <v>1</v>
      </c>
      <c r="AF15" s="13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58"/>
      <c r="BQ15" s="7"/>
      <c r="BR15" s="7">
        <v>1</v>
      </c>
      <c r="BS15" s="7"/>
      <c r="BT15" s="7"/>
      <c r="BU15" s="7">
        <v>1</v>
      </c>
      <c r="BV15" s="7"/>
      <c r="BW15" s="8"/>
      <c r="BX15" s="8">
        <v>1</v>
      </c>
      <c r="BY15" s="8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21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7"/>
      <c r="FM15" s="7">
        <v>1</v>
      </c>
      <c r="FN15" s="7"/>
      <c r="FO15" s="7"/>
      <c r="FP15" s="7">
        <v>1</v>
      </c>
      <c r="FQ15" s="7"/>
      <c r="FR15" s="7"/>
      <c r="FS15" s="7">
        <v>1</v>
      </c>
      <c r="FT15" s="7"/>
      <c r="FU15" s="7"/>
      <c r="FV15" s="7">
        <v>1</v>
      </c>
      <c r="FW15" s="7"/>
      <c r="FX15" s="7"/>
      <c r="FY15" s="7">
        <v>1</v>
      </c>
      <c r="FZ15" s="7"/>
      <c r="GA15" s="7"/>
      <c r="GB15" s="7">
        <v>1</v>
      </c>
      <c r="GC15" s="7"/>
      <c r="GD15" s="7"/>
      <c r="GE15" s="7">
        <v>1</v>
      </c>
      <c r="GF15" s="7"/>
      <c r="GG15" s="7"/>
      <c r="GH15" s="7">
        <v>1</v>
      </c>
      <c r="GI15" s="7"/>
      <c r="GJ15" s="7">
        <v>1</v>
      </c>
      <c r="GK15" s="7"/>
      <c r="GL15" s="7"/>
      <c r="GM15" s="7">
        <v>1</v>
      </c>
      <c r="GN15" s="7"/>
      <c r="GO15" s="7"/>
      <c r="GP15" s="7">
        <v>1</v>
      </c>
      <c r="GQ15" s="7"/>
      <c r="GR15" s="7"/>
      <c r="GS15" s="7">
        <v>1</v>
      </c>
      <c r="GT15" s="7"/>
      <c r="GU15" s="7"/>
      <c r="GV15" s="7">
        <v>1</v>
      </c>
      <c r="GW15" s="7"/>
      <c r="GX15" s="7"/>
      <c r="GY15" s="7">
        <v>1</v>
      </c>
      <c r="GZ15" s="7"/>
      <c r="HA15" s="7"/>
      <c r="HB15" s="7">
        <v>1</v>
      </c>
      <c r="HC15" s="7"/>
      <c r="HD15" s="7"/>
      <c r="HE15" s="7">
        <v>1</v>
      </c>
      <c r="HF15" s="7"/>
      <c r="HG15" s="7"/>
      <c r="HH15" s="7">
        <v>1</v>
      </c>
      <c r="HI15" s="7"/>
      <c r="HJ15" s="7"/>
      <c r="HK15" s="7">
        <v>1</v>
      </c>
      <c r="HL15" s="7"/>
      <c r="HM15" s="7"/>
      <c r="HN15" s="7">
        <v>1</v>
      </c>
      <c r="HO15" s="7"/>
      <c r="HP15" s="7"/>
      <c r="HQ15" s="7">
        <v>1</v>
      </c>
      <c r="HR15" s="7"/>
      <c r="HS15" s="7"/>
      <c r="HT15" s="7">
        <v>1</v>
      </c>
      <c r="HU15" s="7"/>
      <c r="HV15" s="7"/>
      <c r="HW15" s="7">
        <v>1</v>
      </c>
      <c r="HX15" s="7"/>
      <c r="HY15" s="7"/>
      <c r="HZ15" s="7"/>
      <c r="IA15" s="7">
        <v>1</v>
      </c>
      <c r="IB15" s="7"/>
      <c r="IC15" s="7"/>
      <c r="ID15" s="7">
        <v>1</v>
      </c>
      <c r="IE15" s="7"/>
      <c r="IF15" s="7"/>
      <c r="IG15" s="7">
        <v>1</v>
      </c>
      <c r="IH15" s="7"/>
      <c r="II15" s="7"/>
      <c r="IJ15" s="7">
        <v>1</v>
      </c>
      <c r="IK15" s="7"/>
      <c r="IL15" s="7"/>
      <c r="IM15" s="7">
        <v>1</v>
      </c>
      <c r="IN15" s="7"/>
      <c r="IO15" s="7"/>
      <c r="IP15" s="7">
        <v>1</v>
      </c>
      <c r="IQ15" s="7"/>
      <c r="IR15" s="7"/>
      <c r="IS15" s="7">
        <v>1</v>
      </c>
      <c r="IT15" s="7"/>
    </row>
    <row r="16" spans="1:254" ht="15.75" x14ac:dyDescent="0.25">
      <c r="A16" s="12">
        <v>3</v>
      </c>
      <c r="B16" s="72" t="s">
        <v>1247</v>
      </c>
      <c r="C16" s="76">
        <v>1</v>
      </c>
      <c r="D16" s="76"/>
      <c r="E16" s="76"/>
      <c r="F16" s="13">
        <v>1</v>
      </c>
      <c r="G16" s="13"/>
      <c r="H16" s="13"/>
      <c r="I16" s="13">
        <v>1</v>
      </c>
      <c r="J16" s="13"/>
      <c r="K16" s="13"/>
      <c r="L16" s="13">
        <v>1</v>
      </c>
      <c r="M16" s="13"/>
      <c r="N16" s="13"/>
      <c r="O16" s="13">
        <v>1</v>
      </c>
      <c r="P16" s="13"/>
      <c r="Q16" s="13"/>
      <c r="R16" s="13">
        <v>1</v>
      </c>
      <c r="S16" s="13"/>
      <c r="T16" s="13"/>
      <c r="U16" s="13">
        <v>1</v>
      </c>
      <c r="V16" s="13"/>
      <c r="W16" s="13"/>
      <c r="X16" s="13">
        <v>1</v>
      </c>
      <c r="Y16" s="13"/>
      <c r="Z16" s="13"/>
      <c r="AA16" s="13">
        <v>1</v>
      </c>
      <c r="AB16" s="13"/>
      <c r="AC16" s="13"/>
      <c r="AD16" s="13">
        <v>1</v>
      </c>
      <c r="AE16" s="13"/>
      <c r="AF16" s="13"/>
      <c r="AG16" s="7">
        <v>1</v>
      </c>
      <c r="AH16" s="7"/>
      <c r="AI16" s="7"/>
      <c r="AJ16" s="7">
        <v>1</v>
      </c>
      <c r="AK16" s="7"/>
      <c r="AL16" s="7"/>
      <c r="AM16" s="7">
        <v>1</v>
      </c>
      <c r="AN16" s="7"/>
      <c r="AO16" s="7"/>
      <c r="AP16" s="7">
        <v>1</v>
      </c>
      <c r="AQ16" s="7"/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>
        <v>1</v>
      </c>
      <c r="BL16" s="7"/>
      <c r="BM16" s="7"/>
      <c r="BN16" s="7">
        <v>1</v>
      </c>
      <c r="BO16" s="7"/>
      <c r="BP16" s="58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/>
      <c r="CM16" s="7">
        <v>1</v>
      </c>
      <c r="CN16" s="7"/>
      <c r="CO16" s="7">
        <v>1</v>
      </c>
      <c r="CP16" s="7"/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21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7">
        <v>1</v>
      </c>
      <c r="FM16" s="7"/>
      <c r="FN16" s="7"/>
      <c r="FO16" s="7">
        <v>1</v>
      </c>
      <c r="FP16" s="7"/>
      <c r="FQ16" s="7"/>
      <c r="FR16" s="7">
        <v>1</v>
      </c>
      <c r="FS16" s="7"/>
      <c r="FT16" s="7"/>
      <c r="FU16" s="7">
        <v>1</v>
      </c>
      <c r="FV16" s="7"/>
      <c r="FW16" s="7"/>
      <c r="FX16" s="7">
        <v>1</v>
      </c>
      <c r="FY16" s="7"/>
      <c r="FZ16" s="7"/>
      <c r="GA16" s="7">
        <v>1</v>
      </c>
      <c r="GB16" s="7"/>
      <c r="GC16" s="7"/>
      <c r="GD16" s="7">
        <v>1</v>
      </c>
      <c r="GE16" s="7"/>
      <c r="GF16" s="7"/>
      <c r="GG16" s="7">
        <v>1</v>
      </c>
      <c r="GH16" s="7"/>
      <c r="GI16" s="7"/>
      <c r="GJ16" s="7">
        <v>1</v>
      </c>
      <c r="GK16" s="7"/>
      <c r="GL16" s="7"/>
      <c r="GM16" s="7">
        <v>1</v>
      </c>
      <c r="GN16" s="7"/>
      <c r="GO16" s="7"/>
      <c r="GP16" s="7">
        <v>1</v>
      </c>
      <c r="GQ16" s="7"/>
      <c r="GR16" s="7"/>
      <c r="GS16" s="7">
        <v>1</v>
      </c>
      <c r="GT16" s="7"/>
      <c r="GU16" s="7"/>
      <c r="GV16" s="7">
        <v>1</v>
      </c>
      <c r="GW16" s="7"/>
      <c r="GX16" s="7"/>
      <c r="GY16" s="7">
        <v>1</v>
      </c>
      <c r="GZ16" s="7"/>
      <c r="HA16" s="7"/>
      <c r="HB16" s="7">
        <v>1</v>
      </c>
      <c r="HC16" s="7"/>
      <c r="HD16" s="7"/>
      <c r="HE16" s="7">
        <v>1</v>
      </c>
      <c r="HF16" s="7"/>
      <c r="HG16" s="7"/>
      <c r="HH16" s="7">
        <v>1</v>
      </c>
      <c r="HI16" s="7"/>
      <c r="HJ16" s="7"/>
      <c r="HK16" s="7">
        <v>1</v>
      </c>
      <c r="HL16" s="7"/>
      <c r="HM16" s="7"/>
      <c r="HN16" s="7">
        <v>1</v>
      </c>
      <c r="HO16" s="7"/>
      <c r="HP16" s="7"/>
      <c r="HQ16" s="7">
        <v>1</v>
      </c>
      <c r="HR16" s="7"/>
      <c r="HS16" s="7"/>
      <c r="HT16" s="7">
        <v>1</v>
      </c>
      <c r="HU16" s="7"/>
      <c r="HV16" s="7"/>
      <c r="HW16" s="7">
        <v>1</v>
      </c>
      <c r="HX16" s="7"/>
      <c r="HY16" s="7"/>
      <c r="HZ16" s="7">
        <v>1</v>
      </c>
      <c r="IA16" s="7"/>
      <c r="IB16" s="7"/>
      <c r="IC16" s="7">
        <v>1</v>
      </c>
      <c r="ID16" s="7"/>
      <c r="IE16" s="7"/>
      <c r="IF16" s="7">
        <v>1</v>
      </c>
      <c r="IG16" s="7"/>
      <c r="IH16" s="7"/>
      <c r="II16" s="7">
        <v>1</v>
      </c>
      <c r="IJ16" s="7"/>
      <c r="IK16" s="7"/>
      <c r="IL16" s="7">
        <v>1</v>
      </c>
      <c r="IM16" s="7"/>
      <c r="IN16" s="7"/>
      <c r="IO16" s="7">
        <v>1</v>
      </c>
      <c r="IP16" s="7"/>
      <c r="IQ16" s="7"/>
      <c r="IR16" s="7">
        <v>1</v>
      </c>
      <c r="IS16" s="7"/>
      <c r="IT16" s="7"/>
    </row>
    <row r="17" spans="1:254" ht="15.75" x14ac:dyDescent="0.25">
      <c r="A17" s="12">
        <v>4</v>
      </c>
      <c r="B17" s="73" t="s">
        <v>1248</v>
      </c>
      <c r="C17" s="76">
        <v>1</v>
      </c>
      <c r="D17" s="76"/>
      <c r="E17" s="76"/>
      <c r="F17" s="13">
        <v>1</v>
      </c>
      <c r="G17" s="13"/>
      <c r="H17" s="13"/>
      <c r="I17" s="13"/>
      <c r="J17" s="13">
        <v>1</v>
      </c>
      <c r="K17" s="13"/>
      <c r="L17" s="13"/>
      <c r="M17" s="13">
        <v>1</v>
      </c>
      <c r="N17" s="13"/>
      <c r="O17" s="13"/>
      <c r="P17" s="13">
        <v>1</v>
      </c>
      <c r="Q17" s="13"/>
      <c r="R17" s="13"/>
      <c r="S17" s="13">
        <v>1</v>
      </c>
      <c r="T17" s="13"/>
      <c r="U17" s="13"/>
      <c r="V17" s="13">
        <v>1</v>
      </c>
      <c r="W17" s="13"/>
      <c r="X17" s="13">
        <v>1</v>
      </c>
      <c r="Y17" s="13"/>
      <c r="Z17" s="13"/>
      <c r="AA17" s="13">
        <v>1</v>
      </c>
      <c r="AB17" s="13"/>
      <c r="AC17" s="13"/>
      <c r="AD17" s="13">
        <v>1</v>
      </c>
      <c r="AE17" s="13"/>
      <c r="AF17" s="13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58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/>
      <c r="CM17" s="7">
        <v>1</v>
      </c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21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>
        <v>1</v>
      </c>
      <c r="FS17" s="7"/>
      <c r="FT17" s="7"/>
      <c r="FU17" s="7">
        <v>1</v>
      </c>
      <c r="FV17" s="7"/>
      <c r="FW17" s="7"/>
      <c r="FX17" s="7">
        <v>1</v>
      </c>
      <c r="FY17" s="7"/>
      <c r="FZ17" s="7"/>
      <c r="GA17" s="7">
        <v>1</v>
      </c>
      <c r="GB17" s="7"/>
      <c r="GC17" s="7"/>
      <c r="GD17" s="7">
        <v>1</v>
      </c>
      <c r="GE17" s="7"/>
      <c r="GF17" s="7"/>
      <c r="GG17" s="7">
        <v>1</v>
      </c>
      <c r="GH17" s="7"/>
      <c r="GI17" s="7"/>
      <c r="GJ17" s="7">
        <v>1</v>
      </c>
      <c r="GK17" s="7"/>
      <c r="GL17" s="7"/>
      <c r="GM17" s="7">
        <v>1</v>
      </c>
      <c r="GN17" s="7"/>
      <c r="GO17" s="7"/>
      <c r="GP17" s="7">
        <v>1</v>
      </c>
      <c r="GQ17" s="7"/>
      <c r="GR17" s="7"/>
      <c r="GS17" s="7">
        <v>1</v>
      </c>
      <c r="GT17" s="7"/>
      <c r="GU17" s="7"/>
      <c r="GV17" s="7">
        <v>1</v>
      </c>
      <c r="GW17" s="7"/>
      <c r="GX17" s="7"/>
      <c r="GY17" s="7">
        <v>1</v>
      </c>
      <c r="GZ17" s="7"/>
      <c r="HA17" s="7"/>
      <c r="HB17" s="7">
        <v>1</v>
      </c>
      <c r="HC17" s="7"/>
      <c r="HD17" s="7"/>
      <c r="HE17" s="7">
        <v>1</v>
      </c>
      <c r="HF17" s="7"/>
      <c r="HG17" s="7"/>
      <c r="HH17" s="7">
        <v>1</v>
      </c>
      <c r="HI17" s="7"/>
      <c r="HJ17" s="7"/>
      <c r="HK17" s="7">
        <v>1</v>
      </c>
      <c r="HL17" s="7"/>
      <c r="HM17" s="7"/>
      <c r="HN17" s="7"/>
      <c r="HO17" s="7">
        <v>1</v>
      </c>
      <c r="HP17" s="7"/>
      <c r="HQ17" s="7"/>
      <c r="HR17" s="7">
        <v>1</v>
      </c>
      <c r="HS17" s="7"/>
      <c r="HT17" s="7"/>
      <c r="HU17" s="7">
        <v>1</v>
      </c>
      <c r="HV17" s="7"/>
      <c r="HW17" s="7"/>
      <c r="HX17" s="7">
        <v>1</v>
      </c>
      <c r="HY17" s="7"/>
      <c r="HZ17" s="7">
        <v>1</v>
      </c>
      <c r="IA17" s="7"/>
      <c r="IB17" s="7"/>
      <c r="IC17" s="7">
        <v>1</v>
      </c>
      <c r="ID17" s="7"/>
      <c r="IE17" s="7"/>
      <c r="IF17" s="7">
        <v>1</v>
      </c>
      <c r="IG17" s="7"/>
      <c r="IH17" s="7"/>
      <c r="II17" s="7">
        <v>1</v>
      </c>
      <c r="IJ17" s="7"/>
      <c r="IK17" s="7"/>
      <c r="IL17" s="7">
        <v>1</v>
      </c>
      <c r="IM17" s="7"/>
      <c r="IN17" s="7"/>
      <c r="IO17" s="7">
        <v>1</v>
      </c>
      <c r="IP17" s="7"/>
      <c r="IQ17" s="7"/>
      <c r="IR17" s="7">
        <v>1</v>
      </c>
      <c r="IS17" s="7"/>
      <c r="IT17" s="7"/>
    </row>
    <row r="18" spans="1:254" ht="15.75" x14ac:dyDescent="0.25">
      <c r="A18" s="12">
        <v>5</v>
      </c>
      <c r="B18" s="73" t="s">
        <v>1249</v>
      </c>
      <c r="C18" s="76">
        <v>1</v>
      </c>
      <c r="D18" s="76"/>
      <c r="E18" s="76"/>
      <c r="F18" s="13"/>
      <c r="G18" s="13">
        <v>1</v>
      </c>
      <c r="H18" s="13"/>
      <c r="I18" s="13">
        <v>1</v>
      </c>
      <c r="J18" s="13"/>
      <c r="K18" s="13"/>
      <c r="L18" s="13"/>
      <c r="M18" s="13">
        <v>1</v>
      </c>
      <c r="N18" s="13"/>
      <c r="O18" s="13"/>
      <c r="P18" s="13">
        <v>1</v>
      </c>
      <c r="Q18" s="13"/>
      <c r="R18" s="13"/>
      <c r="S18" s="13">
        <v>1</v>
      </c>
      <c r="T18" s="13"/>
      <c r="U18" s="13"/>
      <c r="V18" s="13">
        <v>1</v>
      </c>
      <c r="W18" s="13"/>
      <c r="X18" s="13">
        <v>1</v>
      </c>
      <c r="Y18" s="13"/>
      <c r="Z18" s="13"/>
      <c r="AA18" s="13">
        <v>1</v>
      </c>
      <c r="AB18" s="13"/>
      <c r="AC18" s="13"/>
      <c r="AD18" s="13">
        <v>1</v>
      </c>
      <c r="AE18" s="13"/>
      <c r="AF18" s="13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>
        <v>1</v>
      </c>
      <c r="AZ18" s="7"/>
      <c r="BA18" s="7"/>
      <c r="BB18" s="7">
        <v>1</v>
      </c>
      <c r="BC18" s="7"/>
      <c r="BD18" s="7"/>
      <c r="BE18" s="7">
        <v>1</v>
      </c>
      <c r="BF18" s="7"/>
      <c r="BG18" s="7"/>
      <c r="BH18" s="7">
        <v>1</v>
      </c>
      <c r="BI18" s="7"/>
      <c r="BJ18" s="7"/>
      <c r="BK18" s="7">
        <v>1</v>
      </c>
      <c r="BL18" s="7"/>
      <c r="BM18" s="7"/>
      <c r="BN18" s="7">
        <v>1</v>
      </c>
      <c r="BO18" s="7"/>
      <c r="BP18" s="58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>
        <v>1</v>
      </c>
      <c r="CY18" s="7"/>
      <c r="CZ18" s="7"/>
      <c r="DA18" s="7">
        <v>1</v>
      </c>
      <c r="DB18" s="7"/>
      <c r="DC18" s="7"/>
      <c r="DD18" s="21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7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7">
        <v>1</v>
      </c>
      <c r="EC18" s="7"/>
      <c r="ED18" s="7"/>
      <c r="EE18" s="7">
        <v>1</v>
      </c>
      <c r="EF18" s="7"/>
      <c r="EG18" s="7"/>
      <c r="EH18" s="7">
        <v>1</v>
      </c>
      <c r="EI18" s="7"/>
      <c r="EJ18" s="7"/>
      <c r="EK18" s="7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  <c r="FL18" s="7">
        <v>1</v>
      </c>
      <c r="FM18" s="7"/>
      <c r="FN18" s="7"/>
      <c r="FO18" s="7">
        <v>1</v>
      </c>
      <c r="FP18" s="7"/>
      <c r="FQ18" s="7"/>
      <c r="FR18" s="7">
        <v>1</v>
      </c>
      <c r="FS18" s="7"/>
      <c r="FT18" s="7"/>
      <c r="FU18" s="7">
        <v>1</v>
      </c>
      <c r="FV18" s="7"/>
      <c r="FW18" s="7"/>
      <c r="FX18" s="7">
        <v>1</v>
      </c>
      <c r="FY18" s="7"/>
      <c r="FZ18" s="7"/>
      <c r="GA18" s="7">
        <v>1</v>
      </c>
      <c r="GB18" s="7"/>
      <c r="GC18" s="7"/>
      <c r="GD18" s="7">
        <v>1</v>
      </c>
      <c r="GE18" s="7"/>
      <c r="GF18" s="7"/>
      <c r="GG18" s="7">
        <v>1</v>
      </c>
      <c r="GH18" s="7"/>
      <c r="GI18" s="7"/>
      <c r="GJ18" s="7">
        <v>1</v>
      </c>
      <c r="GK18" s="7"/>
      <c r="GL18" s="7"/>
      <c r="GM18" s="7">
        <v>1</v>
      </c>
      <c r="GN18" s="7"/>
      <c r="GO18" s="7"/>
      <c r="GP18" s="7">
        <v>1</v>
      </c>
      <c r="GQ18" s="7"/>
      <c r="GR18" s="7"/>
      <c r="GS18" s="7">
        <v>1</v>
      </c>
      <c r="GT18" s="7"/>
      <c r="GU18" s="7"/>
      <c r="GV18" s="7">
        <v>1</v>
      </c>
      <c r="GW18" s="7"/>
      <c r="GX18" s="7"/>
      <c r="GY18" s="7">
        <v>1</v>
      </c>
      <c r="GZ18" s="7"/>
      <c r="HA18" s="75"/>
      <c r="HB18" s="7">
        <v>1</v>
      </c>
      <c r="HC18" s="7"/>
      <c r="HD18" s="7"/>
      <c r="HE18" s="7">
        <v>1</v>
      </c>
      <c r="HF18" s="7"/>
      <c r="HG18" s="7"/>
      <c r="HH18" s="7">
        <v>1</v>
      </c>
      <c r="HI18" s="7"/>
      <c r="HJ18" s="7"/>
      <c r="HK18" s="7">
        <v>1</v>
      </c>
      <c r="HL18" s="7"/>
      <c r="HM18" s="7"/>
      <c r="HN18" s="7"/>
      <c r="HO18" s="7">
        <v>1</v>
      </c>
      <c r="HP18" s="7"/>
      <c r="HQ18" s="7"/>
      <c r="HR18" s="7">
        <v>1</v>
      </c>
      <c r="HS18" s="7"/>
      <c r="HT18" s="7"/>
      <c r="HU18" s="7">
        <v>1</v>
      </c>
      <c r="HV18" s="7"/>
      <c r="HW18" s="7"/>
      <c r="HX18" s="7">
        <v>1</v>
      </c>
      <c r="HY18" s="7"/>
      <c r="HZ18" s="7">
        <v>1</v>
      </c>
      <c r="IA18" s="7"/>
      <c r="IB18" s="7"/>
      <c r="IC18" s="7">
        <v>1</v>
      </c>
      <c r="ID18" s="7"/>
      <c r="IE18" s="7"/>
      <c r="IF18" s="7">
        <v>1</v>
      </c>
      <c r="IG18" s="7"/>
      <c r="IH18" s="7"/>
      <c r="II18" s="7">
        <v>1</v>
      </c>
      <c r="IJ18" s="7"/>
      <c r="IK18" s="7"/>
      <c r="IL18" s="7">
        <v>1</v>
      </c>
      <c r="IM18" s="7"/>
      <c r="IN18" s="7"/>
      <c r="IO18" s="7">
        <v>1</v>
      </c>
      <c r="IP18" s="7"/>
      <c r="IQ18" s="7"/>
      <c r="IR18" s="7">
        <v>1</v>
      </c>
      <c r="IS18" s="7"/>
      <c r="IT18" s="7"/>
    </row>
    <row r="19" spans="1:254" ht="15.75" x14ac:dyDescent="0.25">
      <c r="A19" s="12">
        <v>6</v>
      </c>
      <c r="B19" s="73" t="s">
        <v>1250</v>
      </c>
      <c r="C19" s="76"/>
      <c r="D19" s="76">
        <v>1</v>
      </c>
      <c r="E19" s="76"/>
      <c r="F19" s="13"/>
      <c r="G19" s="13">
        <v>1</v>
      </c>
      <c r="H19" s="13"/>
      <c r="I19" s="13">
        <v>1</v>
      </c>
      <c r="J19" s="13"/>
      <c r="K19" s="13"/>
      <c r="L19" s="13">
        <v>1</v>
      </c>
      <c r="M19" s="13"/>
      <c r="N19" s="13"/>
      <c r="O19" s="13">
        <v>1</v>
      </c>
      <c r="P19" s="13"/>
      <c r="Q19" s="13"/>
      <c r="R19" s="13">
        <v>1</v>
      </c>
      <c r="S19" s="13"/>
      <c r="T19" s="13"/>
      <c r="U19" s="13">
        <v>1</v>
      </c>
      <c r="V19" s="13"/>
      <c r="W19" s="13"/>
      <c r="X19" s="13">
        <v>1</v>
      </c>
      <c r="Y19" s="13"/>
      <c r="Z19" s="13"/>
      <c r="AA19" s="13"/>
      <c r="AB19" s="13">
        <v>1</v>
      </c>
      <c r="AC19" s="13"/>
      <c r="AD19" s="13">
        <v>1</v>
      </c>
      <c r="AE19" s="13"/>
      <c r="AF19" s="13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M19" s="7"/>
      <c r="BN19" s="7">
        <v>1</v>
      </c>
      <c r="BO19" s="7"/>
      <c r="BP19" s="58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21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>
        <v>1</v>
      </c>
      <c r="FY19" s="7"/>
      <c r="FZ19" s="7"/>
      <c r="GA19" s="7">
        <v>1</v>
      </c>
      <c r="GB19" s="7"/>
      <c r="GC19" s="7"/>
      <c r="GD19" s="7">
        <v>1</v>
      </c>
      <c r="GE19" s="7"/>
      <c r="GF19" s="7"/>
      <c r="GG19" s="7">
        <v>1</v>
      </c>
      <c r="GH19" s="7"/>
      <c r="GI19" s="7"/>
      <c r="GJ19" s="7">
        <v>1</v>
      </c>
      <c r="GK19" s="7"/>
      <c r="GL19" s="7"/>
      <c r="GM19" s="7">
        <v>1</v>
      </c>
      <c r="GN19" s="7"/>
      <c r="GO19" s="7"/>
      <c r="GP19" s="7">
        <v>1</v>
      </c>
      <c r="GQ19" s="7"/>
      <c r="GR19" s="7"/>
      <c r="GS19" s="7">
        <v>1</v>
      </c>
      <c r="GT19" s="7"/>
      <c r="GU19" s="7"/>
      <c r="GV19" s="7">
        <v>1</v>
      </c>
      <c r="GW19" s="7"/>
      <c r="GX19" s="7"/>
      <c r="GY19" s="7">
        <v>1</v>
      </c>
      <c r="GZ19" s="7"/>
      <c r="HA19" s="7"/>
      <c r="HB19" s="7">
        <v>1</v>
      </c>
      <c r="HC19" s="7"/>
      <c r="HD19" s="7"/>
      <c r="HE19" s="7">
        <v>1</v>
      </c>
      <c r="HF19" s="7"/>
      <c r="HG19" s="7"/>
      <c r="HH19" s="7">
        <v>1</v>
      </c>
      <c r="HI19" s="7"/>
      <c r="HJ19" s="7"/>
      <c r="HK19" s="7">
        <v>1</v>
      </c>
      <c r="HL19" s="7"/>
      <c r="HM19" s="7"/>
      <c r="HN19" s="7">
        <v>1</v>
      </c>
      <c r="HO19" s="7"/>
      <c r="HP19" s="7"/>
      <c r="HQ19" s="7">
        <v>1</v>
      </c>
      <c r="HR19" s="7"/>
      <c r="HS19" s="7"/>
      <c r="HT19" s="7">
        <v>1</v>
      </c>
      <c r="HU19" s="7"/>
      <c r="HV19" s="7"/>
      <c r="HW19" s="7">
        <v>1</v>
      </c>
      <c r="HX19" s="7"/>
      <c r="HY19" s="7"/>
      <c r="HZ19" s="7">
        <v>1</v>
      </c>
      <c r="IA19" s="7"/>
      <c r="IB19" s="7"/>
      <c r="IC19" s="7">
        <v>1</v>
      </c>
      <c r="ID19" s="7"/>
      <c r="IE19" s="7"/>
      <c r="IF19" s="7">
        <v>1</v>
      </c>
      <c r="IG19" s="7"/>
      <c r="IH19" s="7"/>
      <c r="II19" s="7">
        <v>1</v>
      </c>
      <c r="IJ19" s="7"/>
      <c r="IK19" s="7"/>
      <c r="IL19" s="7">
        <v>1</v>
      </c>
      <c r="IM19" s="7"/>
      <c r="IN19" s="7"/>
      <c r="IO19" s="7">
        <v>1</v>
      </c>
      <c r="IP19" s="7"/>
      <c r="IQ19" s="7"/>
      <c r="IR19" s="7">
        <v>1</v>
      </c>
      <c r="IS19" s="7"/>
      <c r="IT19" s="7"/>
    </row>
    <row r="20" spans="1:254" ht="15.75" x14ac:dyDescent="0.25">
      <c r="A20" s="12">
        <v>7</v>
      </c>
      <c r="B20" s="73" t="s">
        <v>1251</v>
      </c>
      <c r="C20" s="76">
        <v>1</v>
      </c>
      <c r="D20" s="76"/>
      <c r="E20" s="76"/>
      <c r="F20" s="13">
        <v>1</v>
      </c>
      <c r="G20" s="13"/>
      <c r="H20" s="13"/>
      <c r="I20" s="13">
        <v>1</v>
      </c>
      <c r="J20" s="13"/>
      <c r="K20" s="13"/>
      <c r="L20" s="13">
        <v>1</v>
      </c>
      <c r="M20" s="13"/>
      <c r="N20" s="13"/>
      <c r="O20" s="13">
        <v>1</v>
      </c>
      <c r="P20" s="13"/>
      <c r="Q20" s="13"/>
      <c r="R20" s="13">
        <v>1</v>
      </c>
      <c r="S20" s="13"/>
      <c r="T20" s="13"/>
      <c r="U20" s="13">
        <v>1</v>
      </c>
      <c r="V20" s="13"/>
      <c r="W20" s="13"/>
      <c r="X20" s="13"/>
      <c r="Y20" s="13">
        <v>1</v>
      </c>
      <c r="Z20" s="13"/>
      <c r="AA20" s="13">
        <v>1</v>
      </c>
      <c r="AB20" s="13"/>
      <c r="AC20" s="13"/>
      <c r="AD20" s="13">
        <v>1</v>
      </c>
      <c r="AE20" s="13"/>
      <c r="AF20" s="13"/>
      <c r="AG20" s="7">
        <v>1</v>
      </c>
      <c r="AH20" s="7"/>
      <c r="AI20" s="7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7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7">
        <v>1</v>
      </c>
      <c r="BL20" s="7"/>
      <c r="BM20" s="7"/>
      <c r="BN20" s="7">
        <v>1</v>
      </c>
      <c r="BO20" s="7"/>
      <c r="BP20" s="58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21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>
        <v>1</v>
      </c>
      <c r="DZ20" s="7"/>
      <c r="EA20" s="7"/>
      <c r="EB20" s="7">
        <v>1</v>
      </c>
      <c r="EC20" s="7"/>
      <c r="ED20" s="7"/>
      <c r="EE20" s="7">
        <v>1</v>
      </c>
      <c r="EF20" s="7"/>
      <c r="EG20" s="7"/>
      <c r="EH20" s="7">
        <v>1</v>
      </c>
      <c r="EI20" s="7"/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7"/>
      <c r="FM20" s="7">
        <v>1</v>
      </c>
      <c r="FN20" s="7"/>
      <c r="FO20" s="7">
        <v>1</v>
      </c>
      <c r="FP20" s="7"/>
      <c r="FQ20" s="7"/>
      <c r="FR20" s="7">
        <v>1</v>
      </c>
      <c r="FS20" s="7"/>
      <c r="FT20" s="7"/>
      <c r="FU20" s="7">
        <v>1</v>
      </c>
      <c r="FV20" s="7"/>
      <c r="FW20" s="7"/>
      <c r="FX20" s="7">
        <v>1</v>
      </c>
      <c r="FY20" s="7"/>
      <c r="FZ20" s="7"/>
      <c r="GA20" s="7">
        <v>1</v>
      </c>
      <c r="GB20" s="7"/>
      <c r="GC20" s="7"/>
      <c r="GD20" s="7">
        <v>1</v>
      </c>
      <c r="GE20" s="7"/>
      <c r="GF20" s="7"/>
      <c r="GG20" s="7">
        <v>1</v>
      </c>
      <c r="GH20" s="7"/>
      <c r="GI20" s="7"/>
      <c r="GJ20" s="7">
        <v>1</v>
      </c>
      <c r="GK20" s="7"/>
      <c r="GL20" s="7"/>
      <c r="GM20" s="7">
        <v>1</v>
      </c>
      <c r="GN20" s="7"/>
      <c r="GO20" s="7"/>
      <c r="GP20" s="7">
        <v>1</v>
      </c>
      <c r="GQ20" s="7"/>
      <c r="GR20" s="7"/>
      <c r="GS20" s="7">
        <v>1</v>
      </c>
      <c r="GT20" s="7"/>
      <c r="GU20" s="7"/>
      <c r="GV20" s="7">
        <v>1</v>
      </c>
      <c r="GW20" s="7"/>
      <c r="GX20" s="7"/>
      <c r="GY20" s="7">
        <v>1</v>
      </c>
      <c r="GZ20" s="7"/>
      <c r="HA20" s="7"/>
      <c r="HB20" s="7">
        <v>1</v>
      </c>
      <c r="HC20" s="7"/>
      <c r="HD20" s="7"/>
      <c r="HE20" s="7">
        <v>1</v>
      </c>
      <c r="HF20" s="7"/>
      <c r="HG20" s="7"/>
      <c r="HH20" s="7">
        <v>1</v>
      </c>
      <c r="HI20" s="7"/>
      <c r="HJ20" s="7"/>
      <c r="HK20" s="7">
        <v>1</v>
      </c>
      <c r="HL20" s="7"/>
      <c r="HM20" s="7"/>
      <c r="HN20" s="7">
        <v>1</v>
      </c>
      <c r="HO20" s="7"/>
      <c r="HP20" s="7"/>
      <c r="HQ20" s="7">
        <v>1</v>
      </c>
      <c r="HR20" s="7"/>
      <c r="HS20" s="7"/>
      <c r="HT20" s="7">
        <v>1</v>
      </c>
      <c r="HU20" s="7"/>
      <c r="HV20" s="7"/>
      <c r="HW20" s="7">
        <v>1</v>
      </c>
      <c r="HX20" s="7"/>
      <c r="HY20" s="7"/>
      <c r="HZ20" s="7">
        <v>1</v>
      </c>
      <c r="IA20" s="7"/>
      <c r="IB20" s="7"/>
      <c r="IC20" s="7">
        <v>1</v>
      </c>
      <c r="ID20" s="7"/>
      <c r="IE20" s="7"/>
      <c r="IF20" s="7">
        <v>1</v>
      </c>
      <c r="IG20" s="7"/>
      <c r="IH20" s="7"/>
      <c r="II20" s="7">
        <v>1</v>
      </c>
      <c r="IJ20" s="7"/>
      <c r="IK20" s="7"/>
      <c r="IL20" s="7">
        <v>1</v>
      </c>
      <c r="IM20" s="7"/>
      <c r="IN20" s="7"/>
      <c r="IO20" s="7">
        <v>1</v>
      </c>
      <c r="IP20" s="7"/>
      <c r="IQ20" s="7"/>
      <c r="IR20" s="7"/>
      <c r="IS20" s="7">
        <v>1</v>
      </c>
      <c r="IT20" s="7"/>
    </row>
    <row r="21" spans="1:254" ht="15.75" x14ac:dyDescent="0.25">
      <c r="A21" s="75">
        <v>8</v>
      </c>
      <c r="B21" s="68" t="s">
        <v>1257</v>
      </c>
      <c r="C21" s="75">
        <v>1</v>
      </c>
      <c r="D21" s="75"/>
      <c r="E21" s="75"/>
      <c r="F21" s="7">
        <v>1</v>
      </c>
      <c r="G21" s="7"/>
      <c r="H21" s="7"/>
      <c r="I21" s="7"/>
      <c r="J21" s="7">
        <v>1</v>
      </c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/>
      <c r="BI21" s="7">
        <v>1</v>
      </c>
      <c r="BJ21" s="7"/>
      <c r="BK21" s="7"/>
      <c r="BL21" s="7">
        <v>1</v>
      </c>
      <c r="BM21" s="7"/>
      <c r="BN21" s="7"/>
      <c r="BO21" s="7">
        <v>1</v>
      </c>
      <c r="BP21" s="58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/>
      <c r="CM21" s="7">
        <v>1</v>
      </c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/>
      <c r="DB21" s="7">
        <v>1</v>
      </c>
      <c r="DC21" s="7"/>
      <c r="DD21" s="21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  <c r="FL21" s="7">
        <v>1</v>
      </c>
      <c r="FM21" s="7"/>
      <c r="FN21" s="7"/>
      <c r="FO21" s="7">
        <v>1</v>
      </c>
      <c r="FP21" s="7"/>
      <c r="FQ21" s="7"/>
      <c r="FR21" s="7">
        <v>1</v>
      </c>
      <c r="FS21" s="7"/>
      <c r="FT21" s="7"/>
      <c r="FU21" s="7">
        <v>1</v>
      </c>
      <c r="FV21" s="7"/>
      <c r="FW21" s="7"/>
      <c r="FX21" s="7">
        <v>1</v>
      </c>
      <c r="FY21" s="7"/>
      <c r="FZ21" s="7"/>
      <c r="GA21" s="7">
        <v>1</v>
      </c>
      <c r="GB21" s="7"/>
      <c r="GC21" s="7"/>
      <c r="GD21" s="7">
        <v>1</v>
      </c>
      <c r="GE21" s="7"/>
      <c r="GF21" s="7"/>
      <c r="GG21" s="7">
        <v>1</v>
      </c>
      <c r="GH21" s="7"/>
      <c r="GI21" s="7"/>
      <c r="GJ21" s="7">
        <v>1</v>
      </c>
      <c r="GK21" s="7"/>
      <c r="GL21" s="7"/>
      <c r="GM21" s="7">
        <v>1</v>
      </c>
      <c r="GN21" s="7"/>
      <c r="GO21" s="7"/>
      <c r="GP21" s="7">
        <v>1</v>
      </c>
      <c r="GQ21" s="7"/>
      <c r="GR21" s="7"/>
      <c r="GS21" s="7">
        <v>1</v>
      </c>
      <c r="GT21" s="7"/>
      <c r="GU21" s="7"/>
      <c r="GV21" s="7">
        <v>1</v>
      </c>
      <c r="GW21" s="7"/>
      <c r="GX21" s="7"/>
      <c r="GY21" s="7">
        <v>1</v>
      </c>
      <c r="GZ21" s="7"/>
      <c r="HA21" s="7"/>
      <c r="HB21" s="7">
        <v>1</v>
      </c>
      <c r="HC21" s="7"/>
      <c r="HD21" s="7"/>
      <c r="HE21" s="7">
        <v>1</v>
      </c>
      <c r="HF21" s="7"/>
      <c r="HG21" s="7"/>
      <c r="HH21" s="7">
        <v>1</v>
      </c>
      <c r="HI21" s="7"/>
      <c r="HJ21" s="7"/>
      <c r="HK21" s="7">
        <v>1</v>
      </c>
      <c r="HL21" s="7"/>
      <c r="HM21" s="7"/>
      <c r="HN21" s="7">
        <v>1</v>
      </c>
      <c r="HO21" s="7"/>
      <c r="HP21" s="7"/>
      <c r="HQ21" s="7">
        <v>1</v>
      </c>
      <c r="HR21" s="7"/>
      <c r="HS21" s="7"/>
      <c r="HT21" s="7">
        <v>1</v>
      </c>
      <c r="HU21" s="7"/>
      <c r="HV21" s="7"/>
      <c r="HW21" s="7">
        <v>1</v>
      </c>
      <c r="HX21" s="7"/>
      <c r="HY21" s="7"/>
      <c r="HZ21" s="7">
        <v>1</v>
      </c>
      <c r="IA21" s="7"/>
      <c r="IB21" s="7"/>
      <c r="IC21" s="7">
        <v>1</v>
      </c>
      <c r="ID21" s="7"/>
      <c r="IE21" s="7"/>
      <c r="IF21" s="7">
        <v>1</v>
      </c>
      <c r="IG21" s="7"/>
      <c r="IH21" s="7"/>
      <c r="II21" s="7">
        <v>1</v>
      </c>
      <c r="IJ21" s="7"/>
      <c r="IK21" s="7"/>
      <c r="IL21" s="7">
        <v>1</v>
      </c>
      <c r="IM21" s="7"/>
      <c r="IN21" s="7"/>
      <c r="IO21" s="7">
        <v>1</v>
      </c>
      <c r="IP21" s="7"/>
      <c r="IQ21" s="7"/>
      <c r="IR21" s="7">
        <v>1</v>
      </c>
      <c r="IS21" s="7"/>
      <c r="IT21" s="7"/>
    </row>
    <row r="22" spans="1:254" x14ac:dyDescent="0.25">
      <c r="A22" s="115" t="s">
        <v>221</v>
      </c>
      <c r="B22" s="116"/>
      <c r="C22" s="75">
        <f t="shared" ref="C22:BN22" si="0">SUM(C14:C21)</f>
        <v>7</v>
      </c>
      <c r="D22" s="75">
        <f t="shared" si="0"/>
        <v>1</v>
      </c>
      <c r="E22" s="75">
        <f t="shared" si="0"/>
        <v>0</v>
      </c>
      <c r="F22" s="75">
        <f t="shared" si="0"/>
        <v>6</v>
      </c>
      <c r="G22" s="75">
        <f t="shared" si="0"/>
        <v>2</v>
      </c>
      <c r="H22" s="75">
        <f t="shared" si="0"/>
        <v>0</v>
      </c>
      <c r="I22" s="75">
        <f t="shared" si="0"/>
        <v>6</v>
      </c>
      <c r="J22" s="75">
        <f t="shared" si="0"/>
        <v>2</v>
      </c>
      <c r="K22" s="75">
        <f t="shared" si="0"/>
        <v>0</v>
      </c>
      <c r="L22" s="75">
        <f t="shared" si="0"/>
        <v>6</v>
      </c>
      <c r="M22" s="75">
        <f t="shared" si="0"/>
        <v>2</v>
      </c>
      <c r="N22" s="75">
        <f t="shared" si="0"/>
        <v>0</v>
      </c>
      <c r="O22" s="75">
        <f t="shared" si="0"/>
        <v>6</v>
      </c>
      <c r="P22" s="75">
        <f t="shared" si="0"/>
        <v>2</v>
      </c>
      <c r="Q22" s="75">
        <f t="shared" si="0"/>
        <v>0</v>
      </c>
      <c r="R22" s="75">
        <f t="shared" si="0"/>
        <v>6</v>
      </c>
      <c r="S22" s="75">
        <f t="shared" si="0"/>
        <v>2</v>
      </c>
      <c r="T22" s="75">
        <f t="shared" si="0"/>
        <v>0</v>
      </c>
      <c r="U22" s="75">
        <f t="shared" si="0"/>
        <v>6</v>
      </c>
      <c r="V22" s="75">
        <f t="shared" si="0"/>
        <v>2</v>
      </c>
      <c r="W22" s="75">
        <f t="shared" si="0"/>
        <v>0</v>
      </c>
      <c r="X22" s="75">
        <f t="shared" si="0"/>
        <v>6</v>
      </c>
      <c r="Y22" s="75">
        <f t="shared" si="0"/>
        <v>2</v>
      </c>
      <c r="Z22" s="75">
        <f t="shared" si="0"/>
        <v>0</v>
      </c>
      <c r="AA22" s="75">
        <f t="shared" si="0"/>
        <v>7</v>
      </c>
      <c r="AB22" s="75">
        <f t="shared" si="0"/>
        <v>1</v>
      </c>
      <c r="AC22" s="75">
        <f t="shared" si="0"/>
        <v>0</v>
      </c>
      <c r="AD22" s="75">
        <f t="shared" si="0"/>
        <v>6</v>
      </c>
      <c r="AE22" s="75">
        <f t="shared" si="0"/>
        <v>2</v>
      </c>
      <c r="AF22" s="75">
        <f t="shared" si="0"/>
        <v>0</v>
      </c>
      <c r="AG22" s="75">
        <f t="shared" si="0"/>
        <v>6</v>
      </c>
      <c r="AH22" s="75">
        <f t="shared" si="0"/>
        <v>2</v>
      </c>
      <c r="AI22" s="75">
        <f t="shared" si="0"/>
        <v>0</v>
      </c>
      <c r="AJ22" s="75">
        <f t="shared" si="0"/>
        <v>6</v>
      </c>
      <c r="AK22" s="75">
        <f t="shared" si="0"/>
        <v>2</v>
      </c>
      <c r="AL22" s="75">
        <f t="shared" si="0"/>
        <v>0</v>
      </c>
      <c r="AM22" s="75">
        <f t="shared" si="0"/>
        <v>6</v>
      </c>
      <c r="AN22" s="75">
        <f t="shared" si="0"/>
        <v>2</v>
      </c>
      <c r="AO22" s="75">
        <f t="shared" si="0"/>
        <v>0</v>
      </c>
      <c r="AP22" s="75">
        <f t="shared" si="0"/>
        <v>6</v>
      </c>
      <c r="AQ22" s="75">
        <f t="shared" si="0"/>
        <v>2</v>
      </c>
      <c r="AR22" s="75">
        <f t="shared" si="0"/>
        <v>0</v>
      </c>
      <c r="AS22" s="75">
        <f t="shared" si="0"/>
        <v>6</v>
      </c>
      <c r="AT22" s="75">
        <f t="shared" si="0"/>
        <v>2</v>
      </c>
      <c r="AU22" s="75">
        <f t="shared" si="0"/>
        <v>0</v>
      </c>
      <c r="AV22" s="75">
        <f t="shared" si="0"/>
        <v>6</v>
      </c>
      <c r="AW22" s="75">
        <f t="shared" si="0"/>
        <v>2</v>
      </c>
      <c r="AX22" s="75">
        <f t="shared" si="0"/>
        <v>0</v>
      </c>
      <c r="AY22" s="75">
        <f t="shared" si="0"/>
        <v>6</v>
      </c>
      <c r="AZ22" s="75">
        <f t="shared" si="0"/>
        <v>2</v>
      </c>
      <c r="BA22" s="75">
        <f t="shared" si="0"/>
        <v>0</v>
      </c>
      <c r="BB22" s="75">
        <f t="shared" si="0"/>
        <v>6</v>
      </c>
      <c r="BC22" s="75">
        <f t="shared" si="0"/>
        <v>2</v>
      </c>
      <c r="BD22" s="75">
        <f t="shared" si="0"/>
        <v>0</v>
      </c>
      <c r="BE22" s="75">
        <f t="shared" si="0"/>
        <v>6</v>
      </c>
      <c r="BF22" s="75">
        <f t="shared" si="0"/>
        <v>2</v>
      </c>
      <c r="BG22" s="75">
        <f t="shared" si="0"/>
        <v>0</v>
      </c>
      <c r="BH22" s="75">
        <f t="shared" si="0"/>
        <v>6</v>
      </c>
      <c r="BI22" s="75">
        <f t="shared" si="0"/>
        <v>2</v>
      </c>
      <c r="BJ22" s="75">
        <f t="shared" si="0"/>
        <v>0</v>
      </c>
      <c r="BK22" s="75">
        <f t="shared" si="0"/>
        <v>6</v>
      </c>
      <c r="BL22" s="75">
        <f t="shared" si="0"/>
        <v>2</v>
      </c>
      <c r="BM22" s="75">
        <f t="shared" si="0"/>
        <v>0</v>
      </c>
      <c r="BN22" s="75">
        <f t="shared" si="0"/>
        <v>6</v>
      </c>
      <c r="BO22" s="75">
        <f t="shared" ref="BO22:DZ22" si="1">SUM(BO14:BO21)</f>
        <v>2</v>
      </c>
      <c r="BP22" s="75">
        <f t="shared" si="1"/>
        <v>0</v>
      </c>
      <c r="BQ22" s="75">
        <f t="shared" si="1"/>
        <v>6</v>
      </c>
      <c r="BR22" s="75">
        <f t="shared" si="1"/>
        <v>2</v>
      </c>
      <c r="BS22" s="75">
        <f t="shared" si="1"/>
        <v>0</v>
      </c>
      <c r="BT22" s="75">
        <f t="shared" si="1"/>
        <v>6</v>
      </c>
      <c r="BU22" s="75">
        <f t="shared" si="1"/>
        <v>2</v>
      </c>
      <c r="BV22" s="75">
        <f t="shared" si="1"/>
        <v>0</v>
      </c>
      <c r="BW22" s="75">
        <f t="shared" si="1"/>
        <v>6</v>
      </c>
      <c r="BX22" s="75">
        <f t="shared" si="1"/>
        <v>2</v>
      </c>
      <c r="BY22" s="75">
        <f t="shared" si="1"/>
        <v>0</v>
      </c>
      <c r="BZ22" s="75">
        <f t="shared" si="1"/>
        <v>6</v>
      </c>
      <c r="CA22" s="75">
        <f t="shared" si="1"/>
        <v>2</v>
      </c>
      <c r="CB22" s="75">
        <f t="shared" si="1"/>
        <v>0</v>
      </c>
      <c r="CC22" s="75">
        <f t="shared" si="1"/>
        <v>6</v>
      </c>
      <c r="CD22" s="75">
        <f t="shared" si="1"/>
        <v>2</v>
      </c>
      <c r="CE22" s="75">
        <f t="shared" si="1"/>
        <v>0</v>
      </c>
      <c r="CF22" s="75">
        <f t="shared" si="1"/>
        <v>6</v>
      </c>
      <c r="CG22" s="75">
        <f t="shared" si="1"/>
        <v>2</v>
      </c>
      <c r="CH22" s="75">
        <f t="shared" si="1"/>
        <v>0</v>
      </c>
      <c r="CI22" s="75">
        <f t="shared" si="1"/>
        <v>4</v>
      </c>
      <c r="CJ22" s="75">
        <f t="shared" si="1"/>
        <v>4</v>
      </c>
      <c r="CK22" s="75">
        <f t="shared" si="1"/>
        <v>0</v>
      </c>
      <c r="CL22" s="75">
        <f t="shared" si="1"/>
        <v>0</v>
      </c>
      <c r="CM22" s="75">
        <f t="shared" si="1"/>
        <v>8</v>
      </c>
      <c r="CN22" s="75">
        <f t="shared" si="1"/>
        <v>0</v>
      </c>
      <c r="CO22" s="75">
        <f t="shared" si="1"/>
        <v>3</v>
      </c>
      <c r="CP22" s="75">
        <f t="shared" si="1"/>
        <v>5</v>
      </c>
      <c r="CQ22" s="75">
        <f t="shared" si="1"/>
        <v>0</v>
      </c>
      <c r="CR22" s="75">
        <f t="shared" si="1"/>
        <v>2</v>
      </c>
      <c r="CS22" s="75">
        <f t="shared" si="1"/>
        <v>6</v>
      </c>
      <c r="CT22" s="75">
        <f t="shared" si="1"/>
        <v>0</v>
      </c>
      <c r="CU22" s="75">
        <f t="shared" si="1"/>
        <v>2</v>
      </c>
      <c r="CV22" s="75">
        <f t="shared" si="1"/>
        <v>6</v>
      </c>
      <c r="CW22" s="75">
        <f t="shared" si="1"/>
        <v>0</v>
      </c>
      <c r="CX22" s="75">
        <f t="shared" si="1"/>
        <v>3</v>
      </c>
      <c r="CY22" s="75">
        <f t="shared" si="1"/>
        <v>5</v>
      </c>
      <c r="CZ22" s="75">
        <f t="shared" si="1"/>
        <v>0</v>
      </c>
      <c r="DA22" s="75">
        <f t="shared" si="1"/>
        <v>2</v>
      </c>
      <c r="DB22" s="75">
        <f t="shared" si="1"/>
        <v>6</v>
      </c>
      <c r="DC22" s="75">
        <f t="shared" si="1"/>
        <v>0</v>
      </c>
      <c r="DD22" s="75">
        <f t="shared" si="1"/>
        <v>5</v>
      </c>
      <c r="DE22" s="75">
        <f t="shared" si="1"/>
        <v>3</v>
      </c>
      <c r="DF22" s="75">
        <f t="shared" si="1"/>
        <v>0</v>
      </c>
      <c r="DG22" s="75">
        <f t="shared" si="1"/>
        <v>5</v>
      </c>
      <c r="DH22" s="75">
        <f t="shared" si="1"/>
        <v>3</v>
      </c>
      <c r="DI22" s="75">
        <f t="shared" si="1"/>
        <v>0</v>
      </c>
      <c r="DJ22" s="75">
        <f t="shared" si="1"/>
        <v>5</v>
      </c>
      <c r="DK22" s="75">
        <f t="shared" si="1"/>
        <v>3</v>
      </c>
      <c r="DL22" s="75">
        <f t="shared" si="1"/>
        <v>0</v>
      </c>
      <c r="DM22" s="75">
        <f t="shared" si="1"/>
        <v>5</v>
      </c>
      <c r="DN22" s="75">
        <f t="shared" si="1"/>
        <v>3</v>
      </c>
      <c r="DO22" s="75">
        <f t="shared" si="1"/>
        <v>0</v>
      </c>
      <c r="DP22" s="75">
        <f t="shared" si="1"/>
        <v>5</v>
      </c>
      <c r="DQ22" s="75">
        <f t="shared" si="1"/>
        <v>3</v>
      </c>
      <c r="DR22" s="75">
        <f t="shared" si="1"/>
        <v>0</v>
      </c>
      <c r="DS22" s="75">
        <f t="shared" si="1"/>
        <v>5</v>
      </c>
      <c r="DT22" s="75">
        <f t="shared" si="1"/>
        <v>3</v>
      </c>
      <c r="DU22" s="75">
        <f t="shared" si="1"/>
        <v>0</v>
      </c>
      <c r="DV22" s="75">
        <f t="shared" si="1"/>
        <v>5</v>
      </c>
      <c r="DW22" s="75">
        <f t="shared" si="1"/>
        <v>3</v>
      </c>
      <c r="DX22" s="75">
        <f t="shared" si="1"/>
        <v>0</v>
      </c>
      <c r="DY22" s="75">
        <f t="shared" si="1"/>
        <v>6</v>
      </c>
      <c r="DZ22" s="75">
        <f t="shared" si="1"/>
        <v>2</v>
      </c>
      <c r="EA22" s="75">
        <f t="shared" ref="EA22:GL22" si="2">SUM(EA14:EA21)</f>
        <v>0</v>
      </c>
      <c r="EB22" s="75">
        <f t="shared" si="2"/>
        <v>6</v>
      </c>
      <c r="EC22" s="75">
        <f t="shared" si="2"/>
        <v>2</v>
      </c>
      <c r="ED22" s="75">
        <f t="shared" si="2"/>
        <v>0</v>
      </c>
      <c r="EE22" s="75">
        <f t="shared" si="2"/>
        <v>6</v>
      </c>
      <c r="EF22" s="75">
        <f t="shared" si="2"/>
        <v>2</v>
      </c>
      <c r="EG22" s="75">
        <f t="shared" si="2"/>
        <v>0</v>
      </c>
      <c r="EH22" s="75">
        <f t="shared" si="2"/>
        <v>6</v>
      </c>
      <c r="EI22" s="75">
        <f t="shared" si="2"/>
        <v>2</v>
      </c>
      <c r="EJ22" s="75">
        <f t="shared" si="2"/>
        <v>0</v>
      </c>
      <c r="EK22" s="75">
        <f t="shared" si="2"/>
        <v>6</v>
      </c>
      <c r="EL22" s="75">
        <f t="shared" si="2"/>
        <v>2</v>
      </c>
      <c r="EM22" s="75">
        <f t="shared" si="2"/>
        <v>0</v>
      </c>
      <c r="EN22" s="75">
        <f t="shared" si="2"/>
        <v>6</v>
      </c>
      <c r="EO22" s="75">
        <f t="shared" si="2"/>
        <v>2</v>
      </c>
      <c r="EP22" s="75">
        <f t="shared" si="2"/>
        <v>0</v>
      </c>
      <c r="EQ22" s="75">
        <f t="shared" si="2"/>
        <v>6</v>
      </c>
      <c r="ER22" s="75">
        <f t="shared" si="2"/>
        <v>2</v>
      </c>
      <c r="ES22" s="75">
        <f t="shared" si="2"/>
        <v>0</v>
      </c>
      <c r="ET22" s="75">
        <f t="shared" si="2"/>
        <v>6</v>
      </c>
      <c r="EU22" s="75">
        <f t="shared" si="2"/>
        <v>2</v>
      </c>
      <c r="EV22" s="75">
        <f t="shared" si="2"/>
        <v>0</v>
      </c>
      <c r="EW22" s="75">
        <f t="shared" si="2"/>
        <v>6</v>
      </c>
      <c r="EX22" s="75">
        <f t="shared" si="2"/>
        <v>2</v>
      </c>
      <c r="EY22" s="75">
        <f t="shared" si="2"/>
        <v>0</v>
      </c>
      <c r="EZ22" s="75">
        <f t="shared" si="2"/>
        <v>6</v>
      </c>
      <c r="FA22" s="75">
        <f t="shared" si="2"/>
        <v>2</v>
      </c>
      <c r="FB22" s="75">
        <f t="shared" si="2"/>
        <v>0</v>
      </c>
      <c r="FC22" s="75">
        <f t="shared" si="2"/>
        <v>6</v>
      </c>
      <c r="FD22" s="75">
        <f t="shared" si="2"/>
        <v>2</v>
      </c>
      <c r="FE22" s="75">
        <f t="shared" si="2"/>
        <v>0</v>
      </c>
      <c r="FF22" s="75">
        <f t="shared" si="2"/>
        <v>6</v>
      </c>
      <c r="FG22" s="75">
        <f t="shared" si="2"/>
        <v>2</v>
      </c>
      <c r="FH22" s="75">
        <f t="shared" si="2"/>
        <v>0</v>
      </c>
      <c r="FI22" s="75">
        <f t="shared" si="2"/>
        <v>6</v>
      </c>
      <c r="FJ22" s="75">
        <f t="shared" si="2"/>
        <v>2</v>
      </c>
      <c r="FK22" s="75">
        <f t="shared" si="2"/>
        <v>0</v>
      </c>
      <c r="FL22" s="75">
        <f t="shared" si="2"/>
        <v>5</v>
      </c>
      <c r="FM22" s="75">
        <f t="shared" si="2"/>
        <v>3</v>
      </c>
      <c r="FN22" s="75">
        <f t="shared" si="2"/>
        <v>0</v>
      </c>
      <c r="FO22" s="75">
        <f t="shared" si="2"/>
        <v>6</v>
      </c>
      <c r="FP22" s="75">
        <f t="shared" si="2"/>
        <v>2</v>
      </c>
      <c r="FQ22" s="75">
        <f t="shared" si="2"/>
        <v>0</v>
      </c>
      <c r="FR22" s="75">
        <f t="shared" si="2"/>
        <v>6</v>
      </c>
      <c r="FS22" s="75">
        <f t="shared" si="2"/>
        <v>2</v>
      </c>
      <c r="FT22" s="75">
        <f t="shared" si="2"/>
        <v>0</v>
      </c>
      <c r="FU22" s="75">
        <f t="shared" si="2"/>
        <v>6</v>
      </c>
      <c r="FV22" s="75">
        <f t="shared" si="2"/>
        <v>2</v>
      </c>
      <c r="FW22" s="75">
        <f t="shared" si="2"/>
        <v>0</v>
      </c>
      <c r="FX22" s="75">
        <f t="shared" si="2"/>
        <v>7</v>
      </c>
      <c r="FY22" s="75">
        <f t="shared" si="2"/>
        <v>1</v>
      </c>
      <c r="FZ22" s="75">
        <f t="shared" si="2"/>
        <v>0</v>
      </c>
      <c r="GA22" s="75">
        <f t="shared" si="2"/>
        <v>7</v>
      </c>
      <c r="GB22" s="75">
        <f t="shared" si="2"/>
        <v>1</v>
      </c>
      <c r="GC22" s="75">
        <f t="shared" si="2"/>
        <v>0</v>
      </c>
      <c r="GD22" s="75">
        <f t="shared" si="2"/>
        <v>7</v>
      </c>
      <c r="GE22" s="75">
        <f t="shared" si="2"/>
        <v>1</v>
      </c>
      <c r="GF22" s="75">
        <f t="shared" si="2"/>
        <v>0</v>
      </c>
      <c r="GG22" s="75">
        <f t="shared" si="2"/>
        <v>7</v>
      </c>
      <c r="GH22" s="75">
        <f t="shared" si="2"/>
        <v>1</v>
      </c>
      <c r="GI22" s="75">
        <f t="shared" si="2"/>
        <v>0</v>
      </c>
      <c r="GJ22" s="75">
        <f t="shared" si="2"/>
        <v>8</v>
      </c>
      <c r="GK22" s="75">
        <f t="shared" si="2"/>
        <v>0</v>
      </c>
      <c r="GL22" s="75">
        <f t="shared" si="2"/>
        <v>0</v>
      </c>
      <c r="GM22" s="75">
        <f t="shared" ref="GM22:IX22" si="3">SUM(GM14:GM21)</f>
        <v>8</v>
      </c>
      <c r="GN22" s="75">
        <f t="shared" si="3"/>
        <v>0</v>
      </c>
      <c r="GO22" s="75">
        <f t="shared" si="3"/>
        <v>0</v>
      </c>
      <c r="GP22" s="75">
        <f t="shared" si="3"/>
        <v>8</v>
      </c>
      <c r="GQ22" s="75">
        <f t="shared" si="3"/>
        <v>0</v>
      </c>
      <c r="GR22" s="75">
        <f t="shared" si="3"/>
        <v>0</v>
      </c>
      <c r="GS22" s="75">
        <f t="shared" si="3"/>
        <v>8</v>
      </c>
      <c r="GT22" s="75">
        <f t="shared" si="3"/>
        <v>0</v>
      </c>
      <c r="GU22" s="75">
        <f t="shared" si="3"/>
        <v>0</v>
      </c>
      <c r="GV22" s="75">
        <f t="shared" si="3"/>
        <v>8</v>
      </c>
      <c r="GW22" s="75">
        <f t="shared" si="3"/>
        <v>0</v>
      </c>
      <c r="GX22" s="75">
        <f t="shared" si="3"/>
        <v>0</v>
      </c>
      <c r="GY22" s="75">
        <f t="shared" si="3"/>
        <v>8</v>
      </c>
      <c r="GZ22" s="75">
        <f t="shared" si="3"/>
        <v>0</v>
      </c>
      <c r="HA22" s="75">
        <f t="shared" si="3"/>
        <v>0</v>
      </c>
      <c r="HB22" s="75">
        <f t="shared" si="3"/>
        <v>8</v>
      </c>
      <c r="HC22" s="75">
        <f t="shared" si="3"/>
        <v>0</v>
      </c>
      <c r="HD22" s="75">
        <f t="shared" si="3"/>
        <v>0</v>
      </c>
      <c r="HE22" s="75">
        <f t="shared" si="3"/>
        <v>8</v>
      </c>
      <c r="HF22" s="75">
        <f t="shared" si="3"/>
        <v>0</v>
      </c>
      <c r="HG22" s="75">
        <f t="shared" si="3"/>
        <v>0</v>
      </c>
      <c r="HH22" s="75">
        <f t="shared" si="3"/>
        <v>8</v>
      </c>
      <c r="HI22" s="75">
        <f t="shared" si="3"/>
        <v>0</v>
      </c>
      <c r="HJ22" s="75">
        <f t="shared" si="3"/>
        <v>0</v>
      </c>
      <c r="HK22" s="75">
        <f t="shared" si="3"/>
        <v>8</v>
      </c>
      <c r="HL22" s="75">
        <f t="shared" si="3"/>
        <v>0</v>
      </c>
      <c r="HM22" s="75">
        <f t="shared" si="3"/>
        <v>0</v>
      </c>
      <c r="HN22" s="75">
        <f t="shared" si="3"/>
        <v>6</v>
      </c>
      <c r="HO22" s="75">
        <f t="shared" si="3"/>
        <v>2</v>
      </c>
      <c r="HP22" s="75">
        <f t="shared" si="3"/>
        <v>0</v>
      </c>
      <c r="HQ22" s="75">
        <f t="shared" si="3"/>
        <v>6</v>
      </c>
      <c r="HR22" s="75">
        <f t="shared" si="3"/>
        <v>2</v>
      </c>
      <c r="HS22" s="75">
        <f t="shared" si="3"/>
        <v>0</v>
      </c>
      <c r="HT22" s="75">
        <f t="shared" si="3"/>
        <v>6</v>
      </c>
      <c r="HU22" s="75">
        <f t="shared" si="3"/>
        <v>2</v>
      </c>
      <c r="HV22" s="75">
        <f t="shared" si="3"/>
        <v>0</v>
      </c>
      <c r="HW22" s="75">
        <f t="shared" si="3"/>
        <v>6</v>
      </c>
      <c r="HX22" s="75">
        <f t="shared" si="3"/>
        <v>2</v>
      </c>
      <c r="HY22" s="75">
        <f t="shared" si="3"/>
        <v>0</v>
      </c>
      <c r="HZ22" s="75">
        <f t="shared" si="3"/>
        <v>7</v>
      </c>
      <c r="IA22" s="75">
        <f t="shared" si="3"/>
        <v>1</v>
      </c>
      <c r="IB22" s="75">
        <f t="shared" si="3"/>
        <v>0</v>
      </c>
      <c r="IC22" s="75">
        <f t="shared" si="3"/>
        <v>7</v>
      </c>
      <c r="ID22" s="75">
        <f t="shared" si="3"/>
        <v>1</v>
      </c>
      <c r="IE22" s="75">
        <f t="shared" si="3"/>
        <v>0</v>
      </c>
      <c r="IF22" s="75">
        <f t="shared" si="3"/>
        <v>7</v>
      </c>
      <c r="IG22" s="75">
        <f t="shared" si="3"/>
        <v>1</v>
      </c>
      <c r="IH22" s="75">
        <f t="shared" si="3"/>
        <v>0</v>
      </c>
      <c r="II22" s="75">
        <f t="shared" si="3"/>
        <v>7</v>
      </c>
      <c r="IJ22" s="75">
        <f t="shared" si="3"/>
        <v>1</v>
      </c>
      <c r="IK22" s="75">
        <f t="shared" si="3"/>
        <v>0</v>
      </c>
      <c r="IL22" s="75">
        <f t="shared" si="3"/>
        <v>7</v>
      </c>
      <c r="IM22" s="75">
        <f t="shared" si="3"/>
        <v>1</v>
      </c>
      <c r="IN22" s="75">
        <f t="shared" si="3"/>
        <v>0</v>
      </c>
      <c r="IO22" s="75">
        <f t="shared" si="3"/>
        <v>7</v>
      </c>
      <c r="IP22" s="75">
        <f t="shared" si="3"/>
        <v>1</v>
      </c>
      <c r="IQ22" s="75">
        <f t="shared" si="3"/>
        <v>0</v>
      </c>
      <c r="IR22" s="75">
        <f t="shared" si="3"/>
        <v>6</v>
      </c>
      <c r="IS22" s="75">
        <f t="shared" si="3"/>
        <v>2</v>
      </c>
      <c r="IT22" s="75">
        <f t="shared" si="3"/>
        <v>0</v>
      </c>
    </row>
    <row r="23" spans="1:254" ht="30.75" customHeight="1" x14ac:dyDescent="0.25">
      <c r="A23" s="117" t="s">
        <v>517</v>
      </c>
      <c r="B23" s="118"/>
      <c r="C23" s="50">
        <f>C22/8%</f>
        <v>87.5</v>
      </c>
      <c r="D23" s="50">
        <f t="shared" ref="D23:BO23" si="4">D22/8%</f>
        <v>12.5</v>
      </c>
      <c r="E23" s="50">
        <f t="shared" si="4"/>
        <v>0</v>
      </c>
      <c r="F23" s="50">
        <f t="shared" si="4"/>
        <v>75</v>
      </c>
      <c r="G23" s="50">
        <f t="shared" si="4"/>
        <v>25</v>
      </c>
      <c r="H23" s="50">
        <f t="shared" si="4"/>
        <v>0</v>
      </c>
      <c r="I23" s="50">
        <f t="shared" si="4"/>
        <v>75</v>
      </c>
      <c r="J23" s="50">
        <f t="shared" si="4"/>
        <v>25</v>
      </c>
      <c r="K23" s="50">
        <f t="shared" si="4"/>
        <v>0</v>
      </c>
      <c r="L23" s="50">
        <f t="shared" si="4"/>
        <v>75</v>
      </c>
      <c r="M23" s="50">
        <f t="shared" si="4"/>
        <v>25</v>
      </c>
      <c r="N23" s="50">
        <f t="shared" si="4"/>
        <v>0</v>
      </c>
      <c r="O23" s="50">
        <f t="shared" si="4"/>
        <v>75</v>
      </c>
      <c r="P23" s="50">
        <f t="shared" si="4"/>
        <v>25</v>
      </c>
      <c r="Q23" s="50">
        <f t="shared" si="4"/>
        <v>0</v>
      </c>
      <c r="R23" s="50">
        <f t="shared" si="4"/>
        <v>75</v>
      </c>
      <c r="S23" s="50">
        <f t="shared" si="4"/>
        <v>25</v>
      </c>
      <c r="T23" s="50">
        <f t="shared" si="4"/>
        <v>0</v>
      </c>
      <c r="U23" s="50">
        <f t="shared" si="4"/>
        <v>75</v>
      </c>
      <c r="V23" s="50">
        <f t="shared" si="4"/>
        <v>25</v>
      </c>
      <c r="W23" s="50">
        <f t="shared" si="4"/>
        <v>0</v>
      </c>
      <c r="X23" s="50">
        <f t="shared" si="4"/>
        <v>75</v>
      </c>
      <c r="Y23" s="50">
        <f t="shared" si="4"/>
        <v>25</v>
      </c>
      <c r="Z23" s="50">
        <f t="shared" si="4"/>
        <v>0</v>
      </c>
      <c r="AA23" s="50">
        <f t="shared" si="4"/>
        <v>87.5</v>
      </c>
      <c r="AB23" s="50">
        <f t="shared" si="4"/>
        <v>12.5</v>
      </c>
      <c r="AC23" s="50">
        <f t="shared" si="4"/>
        <v>0</v>
      </c>
      <c r="AD23" s="50">
        <f t="shared" si="4"/>
        <v>75</v>
      </c>
      <c r="AE23" s="50">
        <f t="shared" si="4"/>
        <v>25</v>
      </c>
      <c r="AF23" s="50">
        <f t="shared" si="4"/>
        <v>0</v>
      </c>
      <c r="AG23" s="50">
        <f t="shared" si="4"/>
        <v>75</v>
      </c>
      <c r="AH23" s="50">
        <f t="shared" si="4"/>
        <v>25</v>
      </c>
      <c r="AI23" s="50">
        <f t="shared" si="4"/>
        <v>0</v>
      </c>
      <c r="AJ23" s="50">
        <f t="shared" si="4"/>
        <v>75</v>
      </c>
      <c r="AK23" s="50">
        <f t="shared" si="4"/>
        <v>25</v>
      </c>
      <c r="AL23" s="50">
        <f t="shared" si="4"/>
        <v>0</v>
      </c>
      <c r="AM23" s="50">
        <f t="shared" si="4"/>
        <v>75</v>
      </c>
      <c r="AN23" s="50">
        <f t="shared" si="4"/>
        <v>25</v>
      </c>
      <c r="AO23" s="50">
        <f t="shared" si="4"/>
        <v>0</v>
      </c>
      <c r="AP23" s="50">
        <f t="shared" si="4"/>
        <v>75</v>
      </c>
      <c r="AQ23" s="50">
        <f t="shared" si="4"/>
        <v>25</v>
      </c>
      <c r="AR23" s="50">
        <f t="shared" si="4"/>
        <v>0</v>
      </c>
      <c r="AS23" s="50">
        <f t="shared" si="4"/>
        <v>75</v>
      </c>
      <c r="AT23" s="50">
        <f t="shared" si="4"/>
        <v>25</v>
      </c>
      <c r="AU23" s="50">
        <f t="shared" si="4"/>
        <v>0</v>
      </c>
      <c r="AV23" s="50">
        <f t="shared" si="4"/>
        <v>75</v>
      </c>
      <c r="AW23" s="50">
        <f t="shared" si="4"/>
        <v>25</v>
      </c>
      <c r="AX23" s="50">
        <f t="shared" si="4"/>
        <v>0</v>
      </c>
      <c r="AY23" s="50">
        <f t="shared" si="4"/>
        <v>75</v>
      </c>
      <c r="AZ23" s="50">
        <f t="shared" si="4"/>
        <v>25</v>
      </c>
      <c r="BA23" s="50">
        <f t="shared" si="4"/>
        <v>0</v>
      </c>
      <c r="BB23" s="50">
        <f t="shared" si="4"/>
        <v>75</v>
      </c>
      <c r="BC23" s="50">
        <f t="shared" si="4"/>
        <v>25</v>
      </c>
      <c r="BD23" s="50">
        <f t="shared" si="4"/>
        <v>0</v>
      </c>
      <c r="BE23" s="50">
        <f t="shared" si="4"/>
        <v>75</v>
      </c>
      <c r="BF23" s="50">
        <f t="shared" si="4"/>
        <v>25</v>
      </c>
      <c r="BG23" s="50">
        <f t="shared" si="4"/>
        <v>0</v>
      </c>
      <c r="BH23" s="50">
        <f t="shared" si="4"/>
        <v>75</v>
      </c>
      <c r="BI23" s="50">
        <f t="shared" si="4"/>
        <v>25</v>
      </c>
      <c r="BJ23" s="50">
        <f t="shared" si="4"/>
        <v>0</v>
      </c>
      <c r="BK23" s="50">
        <f t="shared" si="4"/>
        <v>75</v>
      </c>
      <c r="BL23" s="50">
        <f t="shared" si="4"/>
        <v>25</v>
      </c>
      <c r="BM23" s="50">
        <f t="shared" si="4"/>
        <v>0</v>
      </c>
      <c r="BN23" s="50">
        <f t="shared" si="4"/>
        <v>75</v>
      </c>
      <c r="BO23" s="50">
        <f t="shared" si="4"/>
        <v>25</v>
      </c>
      <c r="BP23" s="50">
        <f t="shared" ref="BP23:EA23" si="5">BP22/8%</f>
        <v>0</v>
      </c>
      <c r="BQ23" s="50">
        <f t="shared" si="5"/>
        <v>75</v>
      </c>
      <c r="BR23" s="50">
        <f t="shared" si="5"/>
        <v>25</v>
      </c>
      <c r="BS23" s="50">
        <f t="shared" si="5"/>
        <v>0</v>
      </c>
      <c r="BT23" s="50">
        <f t="shared" si="5"/>
        <v>75</v>
      </c>
      <c r="BU23" s="50">
        <f t="shared" si="5"/>
        <v>25</v>
      </c>
      <c r="BV23" s="50">
        <f t="shared" si="5"/>
        <v>0</v>
      </c>
      <c r="BW23" s="50">
        <f t="shared" si="5"/>
        <v>75</v>
      </c>
      <c r="BX23" s="50">
        <f t="shared" si="5"/>
        <v>25</v>
      </c>
      <c r="BY23" s="50">
        <f t="shared" si="5"/>
        <v>0</v>
      </c>
      <c r="BZ23" s="50">
        <f t="shared" si="5"/>
        <v>75</v>
      </c>
      <c r="CA23" s="50">
        <f t="shared" si="5"/>
        <v>25</v>
      </c>
      <c r="CB23" s="50">
        <f t="shared" si="5"/>
        <v>0</v>
      </c>
      <c r="CC23" s="50">
        <f t="shared" si="5"/>
        <v>75</v>
      </c>
      <c r="CD23" s="50">
        <f t="shared" si="5"/>
        <v>25</v>
      </c>
      <c r="CE23" s="50">
        <f t="shared" si="5"/>
        <v>0</v>
      </c>
      <c r="CF23" s="50">
        <f t="shared" si="5"/>
        <v>75</v>
      </c>
      <c r="CG23" s="50">
        <f t="shared" si="5"/>
        <v>25</v>
      </c>
      <c r="CH23" s="50">
        <f t="shared" si="5"/>
        <v>0</v>
      </c>
      <c r="CI23" s="50">
        <f t="shared" si="5"/>
        <v>50</v>
      </c>
      <c r="CJ23" s="50">
        <f t="shared" si="5"/>
        <v>50</v>
      </c>
      <c r="CK23" s="50">
        <f t="shared" si="5"/>
        <v>0</v>
      </c>
      <c r="CL23" s="50">
        <f t="shared" si="5"/>
        <v>0</v>
      </c>
      <c r="CM23" s="50">
        <f t="shared" si="5"/>
        <v>100</v>
      </c>
      <c r="CN23" s="50">
        <f t="shared" si="5"/>
        <v>0</v>
      </c>
      <c r="CO23" s="50">
        <f t="shared" si="5"/>
        <v>37.5</v>
      </c>
      <c r="CP23" s="50">
        <f t="shared" si="5"/>
        <v>62.5</v>
      </c>
      <c r="CQ23" s="50">
        <f t="shared" si="5"/>
        <v>0</v>
      </c>
      <c r="CR23" s="50">
        <f t="shared" si="5"/>
        <v>25</v>
      </c>
      <c r="CS23" s="50">
        <f t="shared" si="5"/>
        <v>75</v>
      </c>
      <c r="CT23" s="50">
        <f t="shared" si="5"/>
        <v>0</v>
      </c>
      <c r="CU23" s="50">
        <f t="shared" si="5"/>
        <v>25</v>
      </c>
      <c r="CV23" s="50">
        <f t="shared" si="5"/>
        <v>75</v>
      </c>
      <c r="CW23" s="50">
        <f t="shared" si="5"/>
        <v>0</v>
      </c>
      <c r="CX23" s="50">
        <f t="shared" si="5"/>
        <v>37.5</v>
      </c>
      <c r="CY23" s="50">
        <f t="shared" si="5"/>
        <v>62.5</v>
      </c>
      <c r="CZ23" s="50">
        <f t="shared" si="5"/>
        <v>0</v>
      </c>
      <c r="DA23" s="50">
        <f t="shared" si="5"/>
        <v>25</v>
      </c>
      <c r="DB23" s="50">
        <f t="shared" si="5"/>
        <v>75</v>
      </c>
      <c r="DC23" s="50">
        <f t="shared" si="5"/>
        <v>0</v>
      </c>
      <c r="DD23" s="50">
        <f t="shared" si="5"/>
        <v>62.5</v>
      </c>
      <c r="DE23" s="50">
        <f t="shared" si="5"/>
        <v>37.5</v>
      </c>
      <c r="DF23" s="50">
        <f t="shared" si="5"/>
        <v>0</v>
      </c>
      <c r="DG23" s="50">
        <f t="shared" si="5"/>
        <v>62.5</v>
      </c>
      <c r="DH23" s="50">
        <f t="shared" si="5"/>
        <v>37.5</v>
      </c>
      <c r="DI23" s="50">
        <f t="shared" si="5"/>
        <v>0</v>
      </c>
      <c r="DJ23" s="50">
        <f t="shared" si="5"/>
        <v>62.5</v>
      </c>
      <c r="DK23" s="50">
        <f t="shared" si="5"/>
        <v>37.5</v>
      </c>
      <c r="DL23" s="50">
        <f t="shared" si="5"/>
        <v>0</v>
      </c>
      <c r="DM23" s="50">
        <f t="shared" si="5"/>
        <v>62.5</v>
      </c>
      <c r="DN23" s="50">
        <f t="shared" si="5"/>
        <v>37.5</v>
      </c>
      <c r="DO23" s="50">
        <f t="shared" si="5"/>
        <v>0</v>
      </c>
      <c r="DP23" s="50">
        <f t="shared" si="5"/>
        <v>62.5</v>
      </c>
      <c r="DQ23" s="50">
        <f t="shared" si="5"/>
        <v>37.5</v>
      </c>
      <c r="DR23" s="50">
        <f t="shared" si="5"/>
        <v>0</v>
      </c>
      <c r="DS23" s="50">
        <f t="shared" si="5"/>
        <v>62.5</v>
      </c>
      <c r="DT23" s="50">
        <f t="shared" si="5"/>
        <v>37.5</v>
      </c>
      <c r="DU23" s="50">
        <f t="shared" si="5"/>
        <v>0</v>
      </c>
      <c r="DV23" s="50">
        <f t="shared" si="5"/>
        <v>62.5</v>
      </c>
      <c r="DW23" s="50">
        <f t="shared" si="5"/>
        <v>37.5</v>
      </c>
      <c r="DX23" s="50">
        <f t="shared" si="5"/>
        <v>0</v>
      </c>
      <c r="DY23" s="50">
        <f t="shared" si="5"/>
        <v>75</v>
      </c>
      <c r="DZ23" s="50">
        <f t="shared" si="5"/>
        <v>25</v>
      </c>
      <c r="EA23" s="50">
        <f t="shared" si="5"/>
        <v>0</v>
      </c>
      <c r="EB23" s="50">
        <f t="shared" ref="EB23:GM23" si="6">EB22/8%</f>
        <v>75</v>
      </c>
      <c r="EC23" s="50">
        <f t="shared" si="6"/>
        <v>25</v>
      </c>
      <c r="ED23" s="50">
        <f t="shared" si="6"/>
        <v>0</v>
      </c>
      <c r="EE23" s="50">
        <f t="shared" si="6"/>
        <v>75</v>
      </c>
      <c r="EF23" s="50">
        <f t="shared" si="6"/>
        <v>25</v>
      </c>
      <c r="EG23" s="50">
        <f t="shared" si="6"/>
        <v>0</v>
      </c>
      <c r="EH23" s="50">
        <f t="shared" si="6"/>
        <v>75</v>
      </c>
      <c r="EI23" s="50">
        <f t="shared" si="6"/>
        <v>25</v>
      </c>
      <c r="EJ23" s="50">
        <f t="shared" si="6"/>
        <v>0</v>
      </c>
      <c r="EK23" s="50">
        <f t="shared" si="6"/>
        <v>75</v>
      </c>
      <c r="EL23" s="50">
        <f t="shared" si="6"/>
        <v>25</v>
      </c>
      <c r="EM23" s="50">
        <f t="shared" si="6"/>
        <v>0</v>
      </c>
      <c r="EN23" s="50">
        <f t="shared" si="6"/>
        <v>75</v>
      </c>
      <c r="EO23" s="50">
        <f t="shared" si="6"/>
        <v>25</v>
      </c>
      <c r="EP23" s="50">
        <f t="shared" si="6"/>
        <v>0</v>
      </c>
      <c r="EQ23" s="50">
        <f t="shared" si="6"/>
        <v>75</v>
      </c>
      <c r="ER23" s="50">
        <f t="shared" si="6"/>
        <v>25</v>
      </c>
      <c r="ES23" s="50">
        <f t="shared" si="6"/>
        <v>0</v>
      </c>
      <c r="ET23" s="50">
        <f t="shared" si="6"/>
        <v>75</v>
      </c>
      <c r="EU23" s="50">
        <f t="shared" si="6"/>
        <v>25</v>
      </c>
      <c r="EV23" s="50">
        <f t="shared" si="6"/>
        <v>0</v>
      </c>
      <c r="EW23" s="50">
        <f t="shared" si="6"/>
        <v>75</v>
      </c>
      <c r="EX23" s="50">
        <f t="shared" si="6"/>
        <v>25</v>
      </c>
      <c r="EY23" s="50">
        <f t="shared" si="6"/>
        <v>0</v>
      </c>
      <c r="EZ23" s="50">
        <f t="shared" si="6"/>
        <v>75</v>
      </c>
      <c r="FA23" s="50">
        <f t="shared" si="6"/>
        <v>25</v>
      </c>
      <c r="FB23" s="50">
        <f t="shared" si="6"/>
        <v>0</v>
      </c>
      <c r="FC23" s="50">
        <f t="shared" si="6"/>
        <v>75</v>
      </c>
      <c r="FD23" s="50">
        <f t="shared" si="6"/>
        <v>25</v>
      </c>
      <c r="FE23" s="50">
        <f t="shared" si="6"/>
        <v>0</v>
      </c>
      <c r="FF23" s="50">
        <f t="shared" si="6"/>
        <v>75</v>
      </c>
      <c r="FG23" s="50">
        <f t="shared" si="6"/>
        <v>25</v>
      </c>
      <c r="FH23" s="50">
        <f t="shared" si="6"/>
        <v>0</v>
      </c>
      <c r="FI23" s="50">
        <f t="shared" si="6"/>
        <v>75</v>
      </c>
      <c r="FJ23" s="50">
        <f t="shared" si="6"/>
        <v>25</v>
      </c>
      <c r="FK23" s="50">
        <f t="shared" si="6"/>
        <v>0</v>
      </c>
      <c r="FL23" s="50">
        <f t="shared" si="6"/>
        <v>62.5</v>
      </c>
      <c r="FM23" s="50">
        <f t="shared" si="6"/>
        <v>37.5</v>
      </c>
      <c r="FN23" s="50">
        <f t="shared" si="6"/>
        <v>0</v>
      </c>
      <c r="FO23" s="50">
        <f t="shared" si="6"/>
        <v>75</v>
      </c>
      <c r="FP23" s="50">
        <f t="shared" si="6"/>
        <v>25</v>
      </c>
      <c r="FQ23" s="50">
        <f t="shared" si="6"/>
        <v>0</v>
      </c>
      <c r="FR23" s="50">
        <f t="shared" si="6"/>
        <v>75</v>
      </c>
      <c r="FS23" s="50">
        <f t="shared" si="6"/>
        <v>25</v>
      </c>
      <c r="FT23" s="50">
        <f t="shared" si="6"/>
        <v>0</v>
      </c>
      <c r="FU23" s="50">
        <f t="shared" si="6"/>
        <v>75</v>
      </c>
      <c r="FV23" s="50">
        <f t="shared" si="6"/>
        <v>25</v>
      </c>
      <c r="FW23" s="50">
        <f t="shared" si="6"/>
        <v>0</v>
      </c>
      <c r="FX23" s="50">
        <f t="shared" si="6"/>
        <v>87.5</v>
      </c>
      <c r="FY23" s="50">
        <f t="shared" si="6"/>
        <v>12.5</v>
      </c>
      <c r="FZ23" s="50">
        <f t="shared" si="6"/>
        <v>0</v>
      </c>
      <c r="GA23" s="50">
        <f t="shared" si="6"/>
        <v>87.5</v>
      </c>
      <c r="GB23" s="50">
        <f t="shared" si="6"/>
        <v>12.5</v>
      </c>
      <c r="GC23" s="50">
        <f t="shared" si="6"/>
        <v>0</v>
      </c>
      <c r="GD23" s="50">
        <f t="shared" si="6"/>
        <v>87.5</v>
      </c>
      <c r="GE23" s="50">
        <f t="shared" si="6"/>
        <v>12.5</v>
      </c>
      <c r="GF23" s="50">
        <f t="shared" si="6"/>
        <v>0</v>
      </c>
      <c r="GG23" s="50">
        <f t="shared" si="6"/>
        <v>87.5</v>
      </c>
      <c r="GH23" s="50">
        <f t="shared" si="6"/>
        <v>12.5</v>
      </c>
      <c r="GI23" s="50">
        <f t="shared" si="6"/>
        <v>0</v>
      </c>
      <c r="GJ23" s="50">
        <f t="shared" si="6"/>
        <v>100</v>
      </c>
      <c r="GK23" s="50">
        <f t="shared" si="6"/>
        <v>0</v>
      </c>
      <c r="GL23" s="50">
        <f t="shared" si="6"/>
        <v>0</v>
      </c>
      <c r="GM23" s="50">
        <f t="shared" si="6"/>
        <v>100</v>
      </c>
      <c r="GN23" s="50">
        <f t="shared" ref="GN23:IT23" si="7">GN22/8%</f>
        <v>0</v>
      </c>
      <c r="GO23" s="50">
        <f t="shared" si="7"/>
        <v>0</v>
      </c>
      <c r="GP23" s="50">
        <f t="shared" si="7"/>
        <v>100</v>
      </c>
      <c r="GQ23" s="50">
        <f t="shared" si="7"/>
        <v>0</v>
      </c>
      <c r="GR23" s="50">
        <f t="shared" si="7"/>
        <v>0</v>
      </c>
      <c r="GS23" s="50">
        <f t="shared" si="7"/>
        <v>100</v>
      </c>
      <c r="GT23" s="50">
        <f t="shared" si="7"/>
        <v>0</v>
      </c>
      <c r="GU23" s="50">
        <f t="shared" si="7"/>
        <v>0</v>
      </c>
      <c r="GV23" s="50">
        <f t="shared" si="7"/>
        <v>100</v>
      </c>
      <c r="GW23" s="50">
        <f t="shared" si="7"/>
        <v>0</v>
      </c>
      <c r="GX23" s="50">
        <f t="shared" si="7"/>
        <v>0</v>
      </c>
      <c r="GY23" s="50">
        <f t="shared" si="7"/>
        <v>100</v>
      </c>
      <c r="GZ23" s="50">
        <f t="shared" si="7"/>
        <v>0</v>
      </c>
      <c r="HA23" s="50">
        <f t="shared" si="7"/>
        <v>0</v>
      </c>
      <c r="HB23" s="50">
        <f t="shared" si="7"/>
        <v>100</v>
      </c>
      <c r="HC23" s="50">
        <f t="shared" si="7"/>
        <v>0</v>
      </c>
      <c r="HD23" s="50">
        <f t="shared" si="7"/>
        <v>0</v>
      </c>
      <c r="HE23" s="50">
        <f t="shared" si="7"/>
        <v>100</v>
      </c>
      <c r="HF23" s="50">
        <f t="shared" si="7"/>
        <v>0</v>
      </c>
      <c r="HG23" s="50">
        <f t="shared" si="7"/>
        <v>0</v>
      </c>
      <c r="HH23" s="50">
        <f t="shared" si="7"/>
        <v>100</v>
      </c>
      <c r="HI23" s="50">
        <f t="shared" si="7"/>
        <v>0</v>
      </c>
      <c r="HJ23" s="50">
        <f t="shared" si="7"/>
        <v>0</v>
      </c>
      <c r="HK23" s="50">
        <f t="shared" si="7"/>
        <v>100</v>
      </c>
      <c r="HL23" s="50">
        <f t="shared" si="7"/>
        <v>0</v>
      </c>
      <c r="HM23" s="50">
        <f t="shared" si="7"/>
        <v>0</v>
      </c>
      <c r="HN23" s="50">
        <f t="shared" si="7"/>
        <v>75</v>
      </c>
      <c r="HO23" s="50">
        <f t="shared" si="7"/>
        <v>25</v>
      </c>
      <c r="HP23" s="50">
        <f t="shared" si="7"/>
        <v>0</v>
      </c>
      <c r="HQ23" s="50">
        <f t="shared" si="7"/>
        <v>75</v>
      </c>
      <c r="HR23" s="50">
        <f t="shared" si="7"/>
        <v>25</v>
      </c>
      <c r="HS23" s="50">
        <f t="shared" si="7"/>
        <v>0</v>
      </c>
      <c r="HT23" s="50">
        <f t="shared" si="7"/>
        <v>75</v>
      </c>
      <c r="HU23" s="50">
        <f t="shared" si="7"/>
        <v>25</v>
      </c>
      <c r="HV23" s="50">
        <f t="shared" si="7"/>
        <v>0</v>
      </c>
      <c r="HW23" s="50">
        <f t="shared" si="7"/>
        <v>75</v>
      </c>
      <c r="HX23" s="50">
        <f t="shared" si="7"/>
        <v>25</v>
      </c>
      <c r="HY23" s="50">
        <f t="shared" si="7"/>
        <v>0</v>
      </c>
      <c r="HZ23" s="50">
        <f t="shared" si="7"/>
        <v>87.5</v>
      </c>
      <c r="IA23" s="50">
        <f t="shared" si="7"/>
        <v>12.5</v>
      </c>
      <c r="IB23" s="50">
        <f t="shared" si="7"/>
        <v>0</v>
      </c>
      <c r="IC23" s="50">
        <f t="shared" si="7"/>
        <v>87.5</v>
      </c>
      <c r="ID23" s="50">
        <f t="shared" si="7"/>
        <v>12.5</v>
      </c>
      <c r="IE23" s="50">
        <f t="shared" si="7"/>
        <v>0</v>
      </c>
      <c r="IF23" s="50">
        <f t="shared" si="7"/>
        <v>87.5</v>
      </c>
      <c r="IG23" s="50">
        <f t="shared" si="7"/>
        <v>12.5</v>
      </c>
      <c r="IH23" s="50">
        <f t="shared" si="7"/>
        <v>0</v>
      </c>
      <c r="II23" s="50">
        <f t="shared" si="7"/>
        <v>87.5</v>
      </c>
      <c r="IJ23" s="50">
        <f t="shared" si="7"/>
        <v>12.5</v>
      </c>
      <c r="IK23" s="50">
        <f t="shared" si="7"/>
        <v>0</v>
      </c>
      <c r="IL23" s="50">
        <f t="shared" si="7"/>
        <v>87.5</v>
      </c>
      <c r="IM23" s="50">
        <f t="shared" si="7"/>
        <v>12.5</v>
      </c>
      <c r="IN23" s="50">
        <f t="shared" si="7"/>
        <v>0</v>
      </c>
      <c r="IO23" s="50">
        <f t="shared" si="7"/>
        <v>87.5</v>
      </c>
      <c r="IP23" s="50">
        <f t="shared" si="7"/>
        <v>12.5</v>
      </c>
      <c r="IQ23" s="50">
        <f t="shared" si="7"/>
        <v>0</v>
      </c>
      <c r="IR23" s="50">
        <f t="shared" si="7"/>
        <v>75</v>
      </c>
      <c r="IS23" s="50">
        <f t="shared" si="7"/>
        <v>25</v>
      </c>
      <c r="IT23" s="50">
        <f t="shared" si="7"/>
        <v>0</v>
      </c>
    </row>
    <row r="25" spans="1:254" x14ac:dyDescent="0.25">
      <c r="B25" s="119" t="s">
        <v>223</v>
      </c>
      <c r="C25" s="119"/>
      <c r="D25" s="119"/>
      <c r="E25" s="119"/>
      <c r="F25" s="59"/>
      <c r="G25" s="59"/>
      <c r="H25" s="59"/>
      <c r="I25" s="59"/>
      <c r="J25" s="59"/>
      <c r="K25" s="59"/>
    </row>
    <row r="26" spans="1:254" x14ac:dyDescent="0.25">
      <c r="B26" s="49" t="s">
        <v>224</v>
      </c>
      <c r="C26" s="49" t="s">
        <v>1252</v>
      </c>
      <c r="D26" s="67">
        <f>E26/100*25</f>
        <v>19.196428571428573</v>
      </c>
      <c r="E26" s="61">
        <f>(C23+F23+I23+L23+O23+R23+U23)/7</f>
        <v>76.785714285714292</v>
      </c>
      <c r="F26" s="59"/>
      <c r="G26" s="59"/>
      <c r="H26" s="59"/>
      <c r="I26" s="59"/>
      <c r="J26" s="59"/>
      <c r="K26" s="59"/>
    </row>
    <row r="27" spans="1:254" x14ac:dyDescent="0.25">
      <c r="B27" s="49" t="s">
        <v>226</v>
      </c>
      <c r="C27" s="49" t="s">
        <v>1252</v>
      </c>
      <c r="D27" s="67">
        <f>E27/100*25</f>
        <v>5.8035714285714288</v>
      </c>
      <c r="E27" s="61">
        <f>(D23+G23+J23+M23+P23+S23+V23)/7</f>
        <v>23.214285714285715</v>
      </c>
      <c r="F27" s="59"/>
      <c r="G27" s="59"/>
      <c r="H27" s="59"/>
      <c r="I27" s="59"/>
      <c r="J27" s="59"/>
      <c r="K27" s="59"/>
    </row>
    <row r="28" spans="1:254" x14ac:dyDescent="0.25">
      <c r="B28" s="49" t="s">
        <v>227</v>
      </c>
      <c r="C28" s="49" t="s">
        <v>1252</v>
      </c>
      <c r="D28" s="67">
        <f>E28/100*25</f>
        <v>0</v>
      </c>
      <c r="E28" s="61">
        <f>(E23+H23+K23+N23+Q23+T23+W23)/7</f>
        <v>0</v>
      </c>
      <c r="F28" s="59"/>
      <c r="G28" s="59"/>
      <c r="H28" s="59"/>
      <c r="I28" s="59"/>
      <c r="J28" s="59"/>
      <c r="K28" s="59"/>
    </row>
    <row r="29" spans="1:254" x14ac:dyDescent="0.25">
      <c r="B29" s="62"/>
      <c r="C29" s="62"/>
      <c r="D29" s="74">
        <v>8</v>
      </c>
      <c r="E29" s="74">
        <f>SUM(E26:E28)</f>
        <v>100</v>
      </c>
      <c r="F29" s="59"/>
      <c r="G29" s="59"/>
      <c r="H29" s="59"/>
      <c r="I29" s="59"/>
      <c r="J29" s="59"/>
      <c r="K29" s="59"/>
    </row>
    <row r="30" spans="1:254" x14ac:dyDescent="0.25">
      <c r="B30" s="49"/>
      <c r="C30" s="49"/>
      <c r="D30" s="151" t="s">
        <v>9</v>
      </c>
      <c r="E30" s="151"/>
      <c r="F30" s="148" t="s">
        <v>10</v>
      </c>
      <c r="G30" s="148"/>
      <c r="H30" s="149" t="s">
        <v>856</v>
      </c>
      <c r="I30" s="149"/>
      <c r="J30" s="149" t="s">
        <v>243</v>
      </c>
      <c r="K30" s="149"/>
      <c r="L30" s="31" t="s">
        <v>232</v>
      </c>
      <c r="M30" s="31"/>
    </row>
    <row r="31" spans="1:254" x14ac:dyDescent="0.25">
      <c r="B31" s="49" t="s">
        <v>224</v>
      </c>
      <c r="C31" s="49" t="s">
        <v>1253</v>
      </c>
      <c r="D31" s="67">
        <f>E31/100*25</f>
        <v>19.196428571428573</v>
      </c>
      <c r="E31" s="61">
        <f>(X23+AA23+AD23+AG23+AJ23+AM23+AP23)/7</f>
        <v>76.785714285714292</v>
      </c>
      <c r="F31" s="80">
        <f>G31/100*25</f>
        <v>18.75</v>
      </c>
      <c r="G31" s="61">
        <f>(AS23+AV23+AY23+BB23+BE23+BH23+BK23)/7</f>
        <v>75</v>
      </c>
      <c r="H31" s="80">
        <f>I31/100*25</f>
        <v>18.75</v>
      </c>
      <c r="I31" s="61">
        <f>(BN23+BQ23+BT23+BW23+BZ23+CC23+CF23)/7</f>
        <v>75</v>
      </c>
      <c r="J31" s="80">
        <f>K31/100*25</f>
        <v>7.1428571428571441</v>
      </c>
      <c r="K31" s="61">
        <f>(CI23+CL23+CO23+CR23+CU23+CX23+DA23)/7</f>
        <v>28.571428571428573</v>
      </c>
      <c r="L31">
        <f>+(X22+AA22+AD22+AG22+AJ22+AM22+AP22+AS22+AV22+AY22+BB22+BE22+BH22+BK22+BN22+BQ22+BT22+BW22+BZ22+CC22+CF22+CI22+CL22+CO22+CR22+CU22+CX22+DA22)/28</f>
        <v>5.1071428571428568</v>
      </c>
      <c r="M31">
        <f>(X23+AA23+AD23+AG23+AJ23+AM23+AP23+AS23+AV23+AY23+BB23+BE23+BH23+BK23+BN23+BQ23+BT23+BW23+BZ23+CC23+CF23+CI23+CL23+CO23+CR23+CU23+CX23+DA23)/28</f>
        <v>63.839285714285715</v>
      </c>
    </row>
    <row r="32" spans="1:254" x14ac:dyDescent="0.25">
      <c r="B32" s="49" t="s">
        <v>226</v>
      </c>
      <c r="C32" s="49" t="s">
        <v>1253</v>
      </c>
      <c r="D32" s="67">
        <f>E32/100*25</f>
        <v>5.8035714285714288</v>
      </c>
      <c r="E32" s="61">
        <f>(Y23+AB23+AE23+AH23+AK23+AN23+AQ23)/7</f>
        <v>23.214285714285715</v>
      </c>
      <c r="F32" s="80">
        <f>G32/100*25</f>
        <v>6.25</v>
      </c>
      <c r="G32" s="61">
        <f>(AT23+AW23+AZ23+BC23+BF23+BI23+BL23)/7</f>
        <v>25</v>
      </c>
      <c r="H32" s="80">
        <f>I32/100*25</f>
        <v>6.25</v>
      </c>
      <c r="I32" s="61">
        <f>(BO23+BR23+BU23+BX23+CA23+CD23+CG23)/7</f>
        <v>25</v>
      </c>
      <c r="J32" s="80">
        <f>K32/100*25</f>
        <v>17.857142857142858</v>
      </c>
      <c r="K32" s="61">
        <f>(CJ23+CM23+CP23+CS23+CV23+CY23+DB23)/7</f>
        <v>71.428571428571431</v>
      </c>
      <c r="L32">
        <f>(Y22+AB22+AE22+AH22+AK22+AN22+AQ22+AT22+AW22+AZ22+BC22+BF22+BI22+BL22+BO22+BR22+BU22+BX22+CA22+CD22+CG22+CJ22+CM22+CP22+CS22+CV22+CY22+DB22)/28</f>
        <v>2.8928571428571428</v>
      </c>
      <c r="M32">
        <f>(Y23+AB23+AE23+AH23+AK23+AN23+AQ23+AT23+AW23+AZ23+BC23+BF23+BI23+BL23+BO23+BR23+BU23+BX23+CA23+CD23+CG23+CJ23+CM23+CP23+CS23+CV23+CY23+DB23)/28</f>
        <v>36.160714285714285</v>
      </c>
    </row>
    <row r="33" spans="2:15" x14ac:dyDescent="0.25">
      <c r="B33" s="49" t="s">
        <v>227</v>
      </c>
      <c r="C33" s="49" t="s">
        <v>1253</v>
      </c>
      <c r="D33" s="67">
        <f>E33/100*25</f>
        <v>0</v>
      </c>
      <c r="E33" s="61">
        <f>(Z23+AC23+AF23+AI23+AL23+AO23+AR23)/7</f>
        <v>0</v>
      </c>
      <c r="F33" s="80">
        <f>G33/100*25</f>
        <v>0</v>
      </c>
      <c r="G33" s="61">
        <f>(AU23+AX23+BA23+BD23+BG23+BJ23+BM23)/7</f>
        <v>0</v>
      </c>
      <c r="H33" s="80">
        <f>I33/100*25</f>
        <v>0</v>
      </c>
      <c r="I33" s="61">
        <f>(BP23+BS23+BV23+BY23+CB23+CE23+CH23)/7</f>
        <v>0</v>
      </c>
      <c r="J33" s="80">
        <f>K33/100*25</f>
        <v>0</v>
      </c>
      <c r="K33" s="61">
        <f>(CK23+CN23+CQ23+CT23+CW23+CZ23+DC23)/7</f>
        <v>0</v>
      </c>
      <c r="L33">
        <f>(Z22+AC22+AF22+AI22+AL22+AO22+AR22+AU22+AX22+BA22+BD22+BG22+BJ22+BM22+BP22+BS22+BV22+BY22+CB22+CE22+CH22+CK22+CN22+CQ22+CT22+CW22+CZ22+DC22)/28</f>
        <v>0</v>
      </c>
      <c r="M33">
        <f>(Z23+AC23+AF23+AI23+AL23+AO23+AR23+AU23+AX23+BA23+BD23+BG23+BJ23+BM23+BP23+BS23+BV23+BY23+CB23+CE23+CH23+CK23+CN23+CQ23+CT23+CW23+CZ23+DC23)/28</f>
        <v>0</v>
      </c>
    </row>
    <row r="34" spans="2:15" x14ac:dyDescent="0.25">
      <c r="B34" s="49"/>
      <c r="C34" s="49"/>
      <c r="D34" s="65">
        <v>8</v>
      </c>
      <c r="E34" s="65">
        <f t="shared" ref="E34:I34" si="8">SUM(E31:E33)</f>
        <v>100</v>
      </c>
      <c r="F34" s="64">
        <v>8</v>
      </c>
      <c r="G34" s="64">
        <f t="shared" si="8"/>
        <v>100</v>
      </c>
      <c r="H34" s="64">
        <v>8</v>
      </c>
      <c r="I34" s="64">
        <f t="shared" si="8"/>
        <v>100</v>
      </c>
      <c r="J34" s="64">
        <v>8</v>
      </c>
      <c r="K34" s="64">
        <f>SUM(K31:K33)</f>
        <v>100</v>
      </c>
      <c r="L34" s="32">
        <f>(L31+L32+L33)/1</f>
        <v>8</v>
      </c>
      <c r="M34" s="32">
        <f>(M31+M32+M33)/1</f>
        <v>100</v>
      </c>
    </row>
    <row r="35" spans="2:15" x14ac:dyDescent="0.25">
      <c r="B35" s="49" t="s">
        <v>224</v>
      </c>
      <c r="C35" s="49" t="s">
        <v>1254</v>
      </c>
      <c r="D35" s="67">
        <f>(DD22+DG22+DJ22+DM22+DP22+DS22+DV22)/7</f>
        <v>5</v>
      </c>
      <c r="E35" s="61">
        <f>( DD23+DG23+DJ23+DM23+DP23+DS23+DV23)/7</f>
        <v>62.5</v>
      </c>
      <c r="F35" s="59"/>
      <c r="G35" s="59"/>
      <c r="H35" s="59"/>
      <c r="I35" s="59"/>
      <c r="J35" s="59"/>
      <c r="K35" s="59"/>
    </row>
    <row r="36" spans="2:15" x14ac:dyDescent="0.25">
      <c r="B36" s="49" t="s">
        <v>226</v>
      </c>
      <c r="C36" s="49" t="s">
        <v>1254</v>
      </c>
      <c r="D36" s="67">
        <f>(DE22+DH22+DK22+DN22+DQ22+DT22+DW22)/7</f>
        <v>3</v>
      </c>
      <c r="E36" s="61">
        <f>( DE23+DH23+DK23+DN23+DQ23+DT23+DW23)/7</f>
        <v>37.5</v>
      </c>
      <c r="F36" s="59"/>
      <c r="G36" s="59"/>
      <c r="H36" s="59"/>
      <c r="I36" s="59"/>
      <c r="J36" s="59"/>
      <c r="K36" s="59"/>
    </row>
    <row r="37" spans="2:15" x14ac:dyDescent="0.25">
      <c r="B37" s="49" t="s">
        <v>227</v>
      </c>
      <c r="C37" s="49" t="s">
        <v>1254</v>
      </c>
      <c r="D37" s="67">
        <f>(DF22+DI22+DL22+DO22+DR22+DU22+DX22)/7</f>
        <v>0</v>
      </c>
      <c r="E37" s="61">
        <f>(DF23+DI23+DL23+DO23+DR23+DU23+DX23)/7</f>
        <v>0</v>
      </c>
      <c r="F37" s="59"/>
      <c r="G37" s="59"/>
      <c r="H37" s="59"/>
      <c r="I37" s="59"/>
      <c r="J37" s="59"/>
      <c r="K37" s="59"/>
    </row>
    <row r="38" spans="2:15" x14ac:dyDescent="0.25">
      <c r="B38" s="62"/>
      <c r="C38" s="62"/>
      <c r="D38" s="74">
        <f>SUM(D35:D37)</f>
        <v>8</v>
      </c>
      <c r="E38" s="74">
        <f>SUM(E35:E37)</f>
        <v>100</v>
      </c>
      <c r="F38" s="59"/>
      <c r="G38" s="59"/>
      <c r="H38" s="59"/>
      <c r="I38" s="59"/>
      <c r="J38" s="59"/>
      <c r="K38" s="59"/>
    </row>
    <row r="39" spans="2:15" x14ac:dyDescent="0.25">
      <c r="B39" s="49"/>
      <c r="C39" s="49"/>
      <c r="D39" s="151" t="s">
        <v>12</v>
      </c>
      <c r="E39" s="151"/>
      <c r="F39" s="149" t="s">
        <v>13</v>
      </c>
      <c r="G39" s="149"/>
      <c r="H39" s="149" t="s">
        <v>14</v>
      </c>
      <c r="I39" s="149"/>
      <c r="J39" s="149" t="s">
        <v>15</v>
      </c>
      <c r="K39" s="149"/>
      <c r="L39" s="92" t="s">
        <v>16</v>
      </c>
      <c r="M39" s="92"/>
      <c r="N39" s="31" t="s">
        <v>232</v>
      </c>
      <c r="O39" s="31"/>
    </row>
    <row r="40" spans="2:15" x14ac:dyDescent="0.25">
      <c r="B40" s="49" t="s">
        <v>224</v>
      </c>
      <c r="C40" s="49" t="s">
        <v>1255</v>
      </c>
      <c r="D40" s="67">
        <f>E40/100*25</f>
        <v>18.75</v>
      </c>
      <c r="E40" s="61">
        <f>(DY23+EB23+EE23+EH23+EK23+EN23+EQ23)/7</f>
        <v>75</v>
      </c>
      <c r="F40" s="80">
        <f>G40/100*25</f>
        <v>18.303571428571427</v>
      </c>
      <c r="G40" s="61">
        <f>(ET23+EW23+EZ23+FC23+FF23+FI23+FL23)/7</f>
        <v>73.214285714285708</v>
      </c>
      <c r="H40" s="80">
        <f>I40/100*25</f>
        <v>20.535714285714285</v>
      </c>
      <c r="I40" s="61">
        <f>(FO23+FR23+FU23+FX23+GA23+GD23+GG23)/7</f>
        <v>82.142857142857139</v>
      </c>
      <c r="J40" s="80">
        <f>K40/100*25</f>
        <v>25</v>
      </c>
      <c r="K40" s="61">
        <f>(GJ23+GM23+GP23+GS23+GV23+GY23+HB23)/7</f>
        <v>100</v>
      </c>
      <c r="L40" s="75">
        <f>M40/100*25</f>
        <v>21.428571428571427</v>
      </c>
      <c r="M40" s="18">
        <f>(HE23+HH23+HK23+HN23+HQ23+HT23+HW23)/7</f>
        <v>85.714285714285708</v>
      </c>
      <c r="N40">
        <f>(DY22+EB22+EE22+EH22+EK22+EN22+EQ22+ET22+EW22+EZ22+FC22+FF22+FI22+FL22+FO22+FR22+FU22+FX22+GA22+GD22+GG22+GJ22+GM22+GP22+GS22+GV22+GY22+HB22+HE22+HH22+HK22+HN22+HQ22+HT22+HW22)/35</f>
        <v>6.6571428571428575</v>
      </c>
      <c r="O40">
        <f>(DY23+EB23+EE23+EH23+EK23+EN23+EQ23+ET23+EW23+EZ23+FC23+FF23+FI23+FL23+FO23+FR23+FU23+FX23+GA23+GD23+GG23+GJ23+GM23+GP23+GS23+GV23+GY23+HB23+HE23+HH23+HK23+HN23+HQ23+HT23+HW23)/35</f>
        <v>83.214285714285708</v>
      </c>
    </row>
    <row r="41" spans="2:15" x14ac:dyDescent="0.25">
      <c r="B41" s="49" t="s">
        <v>226</v>
      </c>
      <c r="C41" s="49" t="s">
        <v>1255</v>
      </c>
      <c r="D41" s="67">
        <f>E41/100*25</f>
        <v>6.25</v>
      </c>
      <c r="E41" s="61">
        <f>(DZ23+EC23+EF23+EI23+EL23+EO23+ER23)/7</f>
        <v>25</v>
      </c>
      <c r="F41" s="80">
        <f>G41/100*25</f>
        <v>6.6964285714285712</v>
      </c>
      <c r="G41" s="61">
        <f>(EU23+EX23+FA23+FD23+FG23+FJ23+FM23)/7</f>
        <v>26.785714285714285</v>
      </c>
      <c r="H41" s="80">
        <f>I41/100*25</f>
        <v>4.4642857142857144</v>
      </c>
      <c r="I41" s="61">
        <f>(FP23+FS23+FV23+FY23+GB23+GE23+GH23)/7</f>
        <v>17.857142857142858</v>
      </c>
      <c r="J41" s="80">
        <f>K41/100*25</f>
        <v>0</v>
      </c>
      <c r="K41" s="61">
        <f>(GK23+GN23+GQ23+GT23+GW23+GZ23+HC23)/7</f>
        <v>0</v>
      </c>
      <c r="L41" s="75">
        <f>M41/100*25</f>
        <v>3.5714285714285721</v>
      </c>
      <c r="M41" s="18">
        <f>(HF23+HI23+HL23+HO23+HR23+HU23+HX23)/7</f>
        <v>14.285714285714286</v>
      </c>
      <c r="N41">
        <f>(DZ22+EC22+EF22+EI22+EL22+EO22+ER22+EU22+EX22+FA22+FD22+FG22+FJ22+FM22+FP22+FS22+FV22+FY22+GB22+GE22+GH22+GK22+GN22+GQ22+GT22+GW22+GZ22+HC22+HF22+HI22+HL22+HO22+HR22+HU22+HX22)/35</f>
        <v>1.3428571428571427</v>
      </c>
      <c r="O41">
        <f>(DZ23+EC23+EF23+EI23+EL23+EO23+ER23+EU23+EX23+FA23+FD23+FG23+FJ23+FM23+FP23+FS23+FV23+FY23+GB23+GE23+GH23+GK23+GN23+GQ23+GT23+GW23+GZ23+HC23+HF23+HI23+HL23+HO23+HR23+HU23+HX23)/35</f>
        <v>16.785714285714285</v>
      </c>
    </row>
    <row r="42" spans="2:15" x14ac:dyDescent="0.25">
      <c r="B42" s="49" t="s">
        <v>227</v>
      </c>
      <c r="C42" s="49" t="s">
        <v>1255</v>
      </c>
      <c r="D42" s="67">
        <f>E42/100*25</f>
        <v>0</v>
      </c>
      <c r="E42" s="61">
        <f>(EA23+ED23+EG23+EJ23+EM23+EP23+ES23)/7</f>
        <v>0</v>
      </c>
      <c r="F42" s="80">
        <f>G42/100*25</f>
        <v>0</v>
      </c>
      <c r="G42" s="61">
        <f>(EV23+EY23+FB23+FE23+FH23+FK23+FN23)/7</f>
        <v>0</v>
      </c>
      <c r="H42" s="80">
        <f>I42/100*25</f>
        <v>0</v>
      </c>
      <c r="I42" s="61">
        <f>(FQ23+FT23+FW23+FZ23+GC23+GF23+GI23)/7</f>
        <v>0</v>
      </c>
      <c r="J42" s="80">
        <f>K42/100*25</f>
        <v>0</v>
      </c>
      <c r="K42" s="61">
        <f>(GL23+GO23+GR23+GU23+GX23+HA23+HD23)/7</f>
        <v>0</v>
      </c>
      <c r="L42" s="75">
        <f>M42/100*25</f>
        <v>0</v>
      </c>
      <c r="M42" s="18">
        <f>(HG23+HJ23+HM23+HP23+HS23+HV23+HY23)/7</f>
        <v>0</v>
      </c>
      <c r="N42">
        <f>(EA22+ED22+EG22+EJ22+EM22+EP22+ES22+EV22+EY22+FB22+FE22+FH22+FK22+FN22+FQ22+FT22+FW22+FZ22+GC22+GF22+GI22+GL22+GO22+GR22+GU22+GX22+HA22+HD22+HG22+HJ22+HM22+HP22+HS22+HV22+HY22)/35</f>
        <v>0</v>
      </c>
      <c r="O42">
        <f>(EA23+ED23+EG23+EJ23+EM23+EP23+ES23+EV23+EY23+FB23+FE23+FH23+FK23+FN23+FQ23+FT23+FW23+FZ23+GC23+GF23+GI23+GL23+GO23+GR23+GU23+GX23+HA23+HD23+HG23+HJ23+HM23+HP23+HS23+HV23+HY23)/35</f>
        <v>0</v>
      </c>
    </row>
    <row r="43" spans="2:15" x14ac:dyDescent="0.25">
      <c r="B43" s="49"/>
      <c r="C43" s="49"/>
      <c r="D43" s="65">
        <v>8</v>
      </c>
      <c r="E43" s="65">
        <f t="shared" ref="E43:K43" si="9">SUM(E40:E42)</f>
        <v>100</v>
      </c>
      <c r="F43" s="64">
        <v>8</v>
      </c>
      <c r="G43" s="64">
        <f t="shared" si="9"/>
        <v>100</v>
      </c>
      <c r="H43" s="64">
        <v>8</v>
      </c>
      <c r="I43" s="64">
        <f t="shared" si="9"/>
        <v>100</v>
      </c>
      <c r="J43" s="64">
        <v>8</v>
      </c>
      <c r="K43" s="64">
        <f t="shared" si="9"/>
        <v>100</v>
      </c>
      <c r="L43" s="19">
        <v>8</v>
      </c>
      <c r="M43" s="19">
        <f>SUM(M40:M42)</f>
        <v>100</v>
      </c>
      <c r="N43" s="32">
        <f>(N40+N41+N42)/1</f>
        <v>8</v>
      </c>
      <c r="O43" s="32">
        <f>(O40+O41+O42)/1</f>
        <v>100</v>
      </c>
    </row>
    <row r="44" spans="2:15" x14ac:dyDescent="0.25">
      <c r="B44" s="49" t="s">
        <v>224</v>
      </c>
      <c r="C44" s="49" t="s">
        <v>1256</v>
      </c>
      <c r="D44" s="67">
        <f>E44/100*25</f>
        <v>21.428571428571427</v>
      </c>
      <c r="E44" s="61">
        <f>(HZ23+IC23+IF23+II23+IL23+IO23+IR23)/7</f>
        <v>85.714285714285708</v>
      </c>
      <c r="F44" s="59"/>
      <c r="G44" s="59"/>
      <c r="H44" s="59"/>
      <c r="I44" s="59"/>
      <c r="J44" s="59"/>
      <c r="K44" s="59"/>
    </row>
    <row r="45" spans="2:15" x14ac:dyDescent="0.25">
      <c r="B45" s="49" t="s">
        <v>226</v>
      </c>
      <c r="C45" s="49" t="s">
        <v>1256</v>
      </c>
      <c r="D45" s="67">
        <f>E45/100*25</f>
        <v>3.5714285714285721</v>
      </c>
      <c r="E45" s="61">
        <f>(IA23+ID23+IG23+IJ23+IM23+IP23+IS23)/7</f>
        <v>14.285714285714286</v>
      </c>
      <c r="F45" s="59"/>
      <c r="G45" s="59"/>
      <c r="H45" s="59"/>
      <c r="I45" s="59"/>
      <c r="J45" s="59"/>
      <c r="K45" s="59"/>
    </row>
    <row r="46" spans="2:15" x14ac:dyDescent="0.25">
      <c r="B46" s="49" t="s">
        <v>227</v>
      </c>
      <c r="C46" s="49" t="s">
        <v>1256</v>
      </c>
      <c r="D46" s="67">
        <f>E46/100*25</f>
        <v>0</v>
      </c>
      <c r="E46" s="61">
        <f>(IB23+IE23+IH23+IK23+IN23+IQ23+IT23)/7</f>
        <v>0</v>
      </c>
      <c r="F46" s="59"/>
      <c r="G46" s="59"/>
      <c r="H46" s="59"/>
      <c r="I46" s="59"/>
      <c r="J46" s="59"/>
      <c r="K46" s="59"/>
    </row>
    <row r="47" spans="2:15" x14ac:dyDescent="0.25">
      <c r="B47" s="49"/>
      <c r="C47" s="49"/>
      <c r="D47" s="65">
        <v>8</v>
      </c>
      <c r="E47" s="65">
        <f>SUM(E44:E46)</f>
        <v>100</v>
      </c>
      <c r="F47" s="59"/>
      <c r="G47" s="59"/>
      <c r="H47" s="59"/>
      <c r="I47" s="59"/>
      <c r="J47" s="59"/>
      <c r="K47" s="59"/>
    </row>
  </sheetData>
  <mergeCells count="200">
    <mergeCell ref="IR2:IS2"/>
    <mergeCell ref="A4:A13"/>
    <mergeCell ref="B4:B13"/>
    <mergeCell ref="C4:W4"/>
    <mergeCell ref="X4:DC4"/>
    <mergeCell ref="DD4:DX4"/>
    <mergeCell ref="DY4:HY4"/>
    <mergeCell ref="HZ4:IT4"/>
    <mergeCell ref="C5:W5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5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30:K30"/>
    <mergeCell ref="D39:E39"/>
    <mergeCell ref="F39:G39"/>
    <mergeCell ref="H39:I39"/>
    <mergeCell ref="J39:K39"/>
    <mergeCell ref="L39:M39"/>
    <mergeCell ref="A22:B22"/>
    <mergeCell ref="A23:B23"/>
    <mergeCell ref="B25:E25"/>
    <mergeCell ref="D30:E30"/>
    <mergeCell ref="F30:G30"/>
    <mergeCell ref="H30:I3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2+</vt:lpstr>
      <vt:lpstr>3+</vt:lpstr>
      <vt:lpstr>4+</vt:lpstr>
      <vt:lpstr>5+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2026-01-04T03:48:34Z</dcterms:modified>
</cp:coreProperties>
</file>